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165" windowWidth="22050" windowHeight="9375"/>
  </bookViews>
  <sheets>
    <sheet name="108學年度" sheetId="18" r:id="rId1"/>
    <sheet name="107學年度" sheetId="10" r:id="rId2"/>
    <sheet name="106學年度" sheetId="9" r:id="rId3"/>
    <sheet name="105學年" sheetId="1" r:id="rId4"/>
    <sheet name="104學年" sheetId="11" r:id="rId5"/>
    <sheet name="103學年" sheetId="12" r:id="rId6"/>
    <sheet name="102學年" sheetId="13" r:id="rId7"/>
    <sheet name="101學年" sheetId="14" r:id="rId8"/>
    <sheet name="100學年" sheetId="15" r:id="rId9"/>
    <sheet name="99學年" sheetId="16" r:id="rId10"/>
  </sheets>
  <definedNames>
    <definedName name="_xlnm.Print_Area" localSheetId="5">'103學年'!$A$1:$L$45</definedName>
    <definedName name="_xlnm.Print_Area" localSheetId="4">'104學年'!$A$1:$M$48</definedName>
    <definedName name="_xlnm.Print_Area" localSheetId="1">'107學年度'!$A$1:$M$51</definedName>
    <definedName name="_xlnm.Print_Area" localSheetId="0">'108學年度'!$A$1:$N$51</definedName>
    <definedName name="_xlnm.Print_Area" localSheetId="9">'99學年'!$A$1:$M$45</definedName>
    <definedName name="_xlnm.Print_Titles" localSheetId="9">'99學年'!$1:$5</definedName>
  </definedNames>
  <calcPr calcId="144525"/>
</workbook>
</file>

<file path=xl/calcChain.xml><?xml version="1.0" encoding="utf-8"?>
<calcChain xmlns="http://schemas.openxmlformats.org/spreadsheetml/2006/main">
  <c r="E13" i="18" l="1"/>
  <c r="F13" i="18"/>
  <c r="G13" i="18"/>
  <c r="H13" i="18"/>
  <c r="I13" i="18"/>
  <c r="J13" i="18"/>
  <c r="K13" i="18"/>
  <c r="L13" i="18"/>
  <c r="M13" i="18"/>
  <c r="N13" i="18"/>
  <c r="E15" i="18"/>
  <c r="F15" i="18"/>
  <c r="G15" i="18"/>
  <c r="H15" i="18"/>
  <c r="I15" i="18"/>
  <c r="J15" i="18"/>
  <c r="K15" i="18"/>
  <c r="L15" i="18"/>
  <c r="M15" i="18"/>
  <c r="N15" i="18"/>
  <c r="E36" i="18"/>
  <c r="F36" i="18"/>
  <c r="G36" i="18"/>
  <c r="H36" i="18"/>
  <c r="I36" i="18"/>
  <c r="J36" i="18"/>
  <c r="K36" i="18"/>
  <c r="L36" i="18"/>
  <c r="M36" i="18"/>
  <c r="N36" i="18"/>
  <c r="E48" i="18"/>
  <c r="F48" i="18"/>
  <c r="G48" i="18"/>
  <c r="H48" i="18"/>
  <c r="I48" i="18"/>
  <c r="J48" i="18"/>
  <c r="K48" i="18"/>
  <c r="L48" i="18"/>
  <c r="M48" i="18"/>
  <c r="N48" i="18"/>
  <c r="L35" i="16" l="1"/>
  <c r="K35" i="16"/>
  <c r="J35" i="16"/>
  <c r="I35" i="16"/>
  <c r="H35" i="16"/>
  <c r="G35" i="16"/>
  <c r="F35" i="16"/>
  <c r="D35" i="16" s="1"/>
  <c r="E35" i="16"/>
  <c r="C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L13" i="16"/>
  <c r="K13" i="16"/>
  <c r="J13" i="16"/>
  <c r="I13" i="16"/>
  <c r="H13" i="16"/>
  <c r="G13" i="16"/>
  <c r="F13" i="16"/>
  <c r="E13" i="16"/>
  <c r="D13" i="16" s="1"/>
  <c r="D12" i="16"/>
  <c r="D11" i="16"/>
  <c r="L10" i="16"/>
  <c r="K10" i="16"/>
  <c r="J10" i="16"/>
  <c r="I10" i="16"/>
  <c r="H10" i="16"/>
  <c r="G10" i="16"/>
  <c r="E10" i="16"/>
  <c r="C10" i="16"/>
  <c r="D9" i="16"/>
  <c r="D8" i="16"/>
  <c r="D10" i="16" s="1"/>
  <c r="D7" i="16"/>
  <c r="D6" i="16"/>
  <c r="L35" i="15"/>
  <c r="K35" i="15"/>
  <c r="J35" i="15"/>
  <c r="I35" i="15"/>
  <c r="H35" i="15"/>
  <c r="G35" i="15"/>
  <c r="F35" i="15"/>
  <c r="E35" i="15"/>
  <c r="D35" i="15" s="1"/>
  <c r="C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K13" i="15"/>
  <c r="I13" i="15"/>
  <c r="G13" i="15"/>
  <c r="E13" i="15"/>
  <c r="D13" i="15"/>
  <c r="C13" i="15"/>
  <c r="H10" i="15"/>
  <c r="G10" i="15"/>
  <c r="F10" i="15"/>
  <c r="E10" i="15"/>
  <c r="D10" i="15"/>
  <c r="C10" i="15"/>
  <c r="L35" i="14"/>
  <c r="K35" i="14"/>
  <c r="J35" i="14"/>
  <c r="I35" i="14"/>
  <c r="H35" i="14"/>
  <c r="G35" i="14"/>
  <c r="F35" i="14"/>
  <c r="E35" i="14"/>
  <c r="C35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35" i="14" s="1"/>
  <c r="L14" i="14"/>
  <c r="K14" i="14"/>
  <c r="J14" i="14"/>
  <c r="I14" i="14"/>
  <c r="H14" i="14"/>
  <c r="G14" i="14"/>
  <c r="F14" i="14"/>
  <c r="E14" i="14"/>
  <c r="D14" i="14" s="1"/>
  <c r="D13" i="14"/>
  <c r="D12" i="14"/>
  <c r="L11" i="14"/>
  <c r="K11" i="14"/>
  <c r="J11" i="14"/>
  <c r="I11" i="14"/>
  <c r="H11" i="14"/>
  <c r="G11" i="14"/>
  <c r="F11" i="14"/>
  <c r="E11" i="14"/>
  <c r="C11" i="14"/>
  <c r="D9" i="14"/>
  <c r="D8" i="14"/>
  <c r="D7" i="14"/>
  <c r="D11" i="14" s="1"/>
  <c r="L44" i="13"/>
  <c r="K44" i="13"/>
  <c r="J44" i="13"/>
  <c r="I44" i="13"/>
  <c r="H44" i="13"/>
  <c r="G44" i="13"/>
  <c r="F44" i="13"/>
  <c r="E44" i="13"/>
  <c r="D44" i="13"/>
  <c r="C44" i="13"/>
  <c r="L34" i="13"/>
  <c r="K34" i="13"/>
  <c r="J34" i="13"/>
  <c r="I34" i="13"/>
  <c r="H34" i="13"/>
  <c r="G34" i="13"/>
  <c r="F34" i="13"/>
  <c r="E34" i="13"/>
  <c r="C34" i="13"/>
  <c r="D32" i="13"/>
  <c r="D31" i="13"/>
  <c r="D30" i="13"/>
  <c r="D29" i="13"/>
  <c r="D28" i="13"/>
  <c r="D27" i="13"/>
  <c r="D26" i="13"/>
  <c r="D24" i="13"/>
  <c r="D23" i="13"/>
  <c r="D22" i="13"/>
  <c r="D21" i="13"/>
  <c r="D20" i="13"/>
  <c r="D19" i="13"/>
  <c r="D18" i="13"/>
  <c r="D17" i="13"/>
  <c r="D16" i="13"/>
  <c r="D15" i="13"/>
  <c r="D14" i="13"/>
  <c r="D34" i="13" s="1"/>
  <c r="L13" i="13"/>
  <c r="K13" i="13"/>
  <c r="J13" i="13"/>
  <c r="I13" i="13"/>
  <c r="H13" i="13"/>
  <c r="G13" i="13"/>
  <c r="F13" i="13"/>
  <c r="E13" i="13"/>
  <c r="C13" i="13"/>
  <c r="D12" i="13"/>
  <c r="D13" i="13" s="1"/>
  <c r="L11" i="13"/>
  <c r="K11" i="13"/>
  <c r="J11" i="13"/>
  <c r="I11" i="13"/>
  <c r="H11" i="13"/>
  <c r="G11" i="13"/>
  <c r="F11" i="13"/>
  <c r="E11" i="13"/>
  <c r="C11" i="13"/>
  <c r="D9" i="13"/>
  <c r="D8" i="13"/>
  <c r="D7" i="13"/>
  <c r="D11" i="13" s="1"/>
  <c r="M47" i="10" l="1"/>
  <c r="L47" i="10"/>
  <c r="K47" i="10"/>
  <c r="J47" i="10"/>
  <c r="I47" i="10"/>
  <c r="H47" i="10"/>
  <c r="G47" i="10"/>
  <c r="F47" i="10"/>
  <c r="E47" i="10"/>
  <c r="D47" i="10"/>
  <c r="M36" i="10"/>
  <c r="L36" i="10"/>
  <c r="K36" i="10"/>
  <c r="J36" i="10"/>
  <c r="I36" i="10"/>
  <c r="H36" i="10"/>
  <c r="G36" i="10"/>
  <c r="F36" i="10"/>
  <c r="E36" i="10"/>
  <c r="D36" i="10"/>
  <c r="D50" i="1" l="1"/>
  <c r="D49" i="1"/>
  <c r="D48" i="1"/>
  <c r="D47" i="1"/>
</calcChain>
</file>

<file path=xl/sharedStrings.xml><?xml version="1.0" encoding="utf-8"?>
<sst xmlns="http://schemas.openxmlformats.org/spreadsheetml/2006/main" count="720" uniqueCount="286">
  <si>
    <r>
      <t>105學年度二年制專科日間部</t>
    </r>
    <r>
      <rPr>
        <b/>
        <sz val="18"/>
        <color indexed="12"/>
        <rFont val="微軟正黑體"/>
        <family val="2"/>
        <charset val="136"/>
      </rPr>
      <t>建築科</t>
    </r>
    <r>
      <rPr>
        <b/>
        <sz val="18"/>
        <rFont val="微軟正黑體"/>
        <family val="2"/>
        <charset val="136"/>
      </rPr>
      <t xml:space="preserve">課程科目表 </t>
    </r>
    <phoneticPr fontId="5" type="noConversion"/>
  </si>
  <si>
    <t>民國105年5月25日校課程委員會議通過</t>
    <phoneticPr fontId="5" type="noConversion"/>
  </si>
  <si>
    <t>類別</t>
  </si>
  <si>
    <t>科目名稱</t>
  </si>
  <si>
    <r>
      <t>新設課程</t>
    </r>
    <r>
      <rPr>
        <sz val="12"/>
        <rFont val="Wingdings"/>
        <charset val="2"/>
      </rPr>
      <t>ü</t>
    </r>
    <phoneticPr fontId="5" type="noConversion"/>
  </si>
  <si>
    <t>學分</t>
  </si>
  <si>
    <t>時數</t>
  </si>
  <si>
    <t>授課時數</t>
  </si>
  <si>
    <t>第一學年</t>
  </si>
  <si>
    <t>暑期</t>
    <phoneticPr fontId="5" type="noConversion"/>
  </si>
  <si>
    <t>第二學年</t>
  </si>
  <si>
    <t>上</t>
  </si>
  <si>
    <t>下</t>
  </si>
  <si>
    <t>授課</t>
  </si>
  <si>
    <t>實習</t>
  </si>
  <si>
    <t>中文閱讀與書寫 I Ⅱ</t>
  </si>
  <si>
    <t>應用文</t>
  </si>
  <si>
    <t>ü</t>
  </si>
  <si>
    <t>英文閱讀與寫作 I Ⅱ</t>
  </si>
  <si>
    <t>英語聽講</t>
  </si>
  <si>
    <t>體育 I Ⅱ</t>
  </si>
  <si>
    <t>服務學習I Ⅱ</t>
  </si>
  <si>
    <t>通識/共同必修小計</t>
    <phoneticPr fontId="5" type="noConversion"/>
  </si>
  <si>
    <t>通識</t>
    <phoneticPr fontId="5" type="noConversion"/>
  </si>
  <si>
    <t>多元通識</t>
  </si>
  <si>
    <t>通識/共同選修小計</t>
    <phoneticPr fontId="5" type="noConversion"/>
  </si>
  <si>
    <t>專業必修</t>
  </si>
  <si>
    <t>建築概論</t>
  </si>
  <si>
    <t>施工圖I Ⅱ</t>
  </si>
  <si>
    <t>應用力學</t>
  </si>
  <si>
    <t>材料力學</t>
  </si>
  <si>
    <t>結構學</t>
  </si>
  <si>
    <t>建築結構系統</t>
  </si>
  <si>
    <t>中外建築史</t>
  </si>
  <si>
    <t>建築構造學</t>
  </si>
  <si>
    <t>敷地計畫</t>
  </si>
  <si>
    <t>施工估價</t>
  </si>
  <si>
    <t>建築法規</t>
  </si>
  <si>
    <t>建築契約規範</t>
  </si>
  <si>
    <t>建築設計I- Ⅳ</t>
  </si>
  <si>
    <t>建築材料</t>
  </si>
  <si>
    <t>施工規劃與控制</t>
  </si>
  <si>
    <t xml:space="preserve">工程實務與實習 </t>
  </si>
  <si>
    <t>建築物理環境</t>
  </si>
  <si>
    <t>建築環境控制系統</t>
  </si>
  <si>
    <t>都市計劃</t>
  </si>
  <si>
    <t>職場實習</t>
  </si>
  <si>
    <t>專業必修小計</t>
    <phoneticPr fontId="5" type="noConversion"/>
  </si>
  <si>
    <t>專業選修</t>
    <phoneticPr fontId="5" type="noConversion"/>
  </si>
  <si>
    <t>建築與景觀表現法</t>
  </si>
  <si>
    <t>景觀建築概論</t>
  </si>
  <si>
    <t>近代建築史</t>
  </si>
  <si>
    <t>室內設計概論</t>
  </si>
  <si>
    <t>景觀植物學</t>
  </si>
  <si>
    <t>建築數位表現</t>
  </si>
  <si>
    <t>綠建築</t>
    <phoneticPr fontId="5" type="noConversion"/>
  </si>
  <si>
    <t>建築製圖</t>
  </si>
  <si>
    <t>展演設計</t>
  </si>
  <si>
    <t>專業選修小計</t>
    <phoneticPr fontId="5" type="noConversion"/>
  </si>
  <si>
    <t>各學期已選修學分</t>
    <phoneticPr fontId="4" type="noConversion"/>
  </si>
  <si>
    <t>共同必修 16 學分</t>
  </si>
  <si>
    <t>總修習學分</t>
    <phoneticPr fontId="4" type="noConversion"/>
  </si>
  <si>
    <t>通識選修  8  學分</t>
    <phoneticPr fontId="4" type="noConversion"/>
  </si>
  <si>
    <t>專業必修  59  學分</t>
    <phoneticPr fontId="4" type="noConversion"/>
  </si>
  <si>
    <t>專業選修至少  8  學分</t>
    <phoneticPr fontId="4" type="noConversion"/>
  </si>
  <si>
    <t>二專畢業基準</t>
    <phoneticPr fontId="5" type="noConversion"/>
  </si>
  <si>
    <t>畢業學分數</t>
    <phoneticPr fontId="5" type="noConversion"/>
  </si>
  <si>
    <r>
      <t>總學分</t>
    </r>
    <r>
      <rPr>
        <u/>
        <sz val="12"/>
        <color indexed="10"/>
        <rFont val="微軟正黑體"/>
        <family val="2"/>
        <charset val="136"/>
      </rPr>
      <t>91</t>
    </r>
    <r>
      <rPr>
        <sz val="12"/>
        <color indexed="8"/>
        <rFont val="微軟正黑體"/>
        <family val="2"/>
        <charset val="136"/>
      </rPr>
      <t>學分，含通識/共同必修</t>
    </r>
    <r>
      <rPr>
        <u/>
        <sz val="12"/>
        <color indexed="10"/>
        <rFont val="微軟正黑體"/>
        <family val="2"/>
        <charset val="136"/>
      </rPr>
      <t xml:space="preserve"> 16 </t>
    </r>
    <r>
      <rPr>
        <sz val="12"/>
        <color indexed="8"/>
        <rFont val="微軟正黑體"/>
        <family val="2"/>
        <charset val="136"/>
      </rPr>
      <t>學分、通識選修</t>
    </r>
    <r>
      <rPr>
        <u/>
        <sz val="12"/>
        <color indexed="10"/>
        <rFont val="微軟正黑體"/>
        <family val="2"/>
        <charset val="136"/>
      </rPr>
      <t xml:space="preserve">  8  </t>
    </r>
    <r>
      <rPr>
        <sz val="12"/>
        <color indexed="8"/>
        <rFont val="微軟正黑體"/>
        <family val="2"/>
        <charset val="136"/>
      </rPr>
      <t>學分、專業必修</t>
    </r>
    <r>
      <rPr>
        <u/>
        <sz val="12"/>
        <color indexed="10"/>
        <rFont val="微軟正黑體"/>
        <family val="2"/>
        <charset val="136"/>
      </rPr>
      <t>59</t>
    </r>
    <r>
      <rPr>
        <sz val="12"/>
        <color indexed="8"/>
        <rFont val="微軟正黑體"/>
        <family val="2"/>
        <charset val="136"/>
      </rPr>
      <t>學分(含專業基礎、專業核心、專業必修)、專業選修至少</t>
    </r>
    <r>
      <rPr>
        <u/>
        <sz val="12"/>
        <color indexed="10"/>
        <rFont val="微軟正黑體"/>
        <family val="2"/>
        <charset val="136"/>
      </rPr>
      <t>8</t>
    </r>
    <r>
      <rPr>
        <sz val="12"/>
        <color indexed="8"/>
        <rFont val="微軟正黑體"/>
        <family val="2"/>
        <charset val="136"/>
      </rPr>
      <t>學分。</t>
    </r>
    <phoneticPr fontId="5" type="noConversion"/>
  </si>
  <si>
    <t>多元通識選修</t>
    <phoneticPr fontId="5" type="noConversion"/>
  </si>
  <si>
    <t>多元通識選修分為：「人文藝術」學群、「社會科學」學群、「自然與科技」學群，應三項學群皆需選修通過，尚有2學分可自由選修學群。</t>
    <phoneticPr fontId="5" type="noConversion"/>
  </si>
  <si>
    <t>畢業條件</t>
    <phoneticPr fontId="5" type="noConversion"/>
  </si>
  <si>
    <t>建築工程管理乙級、建築製圖應用-手繪圖丙級、建築製圖應用-電腦繪圖丙級三張證照需至少取得其中一張證照方可畢業。</t>
    <phoneticPr fontId="5" type="noConversion"/>
  </si>
  <si>
    <t>備註</t>
    <phoneticPr fontId="5" type="noConversion"/>
  </si>
  <si>
    <t>共同必修</t>
  </si>
  <si>
    <t>專業選修</t>
  </si>
  <si>
    <t>備註</t>
  </si>
  <si>
    <t xml:space="preserve">106學年度二年制專科日間部建築科課程科目表 </t>
  </si>
  <si>
    <t>民國106年5月31日校課程委員會議通過</t>
  </si>
  <si>
    <t>通識/共同必修小計</t>
  </si>
  <si>
    <t>通識</t>
  </si>
  <si>
    <t>通識/共同選修小計</t>
  </si>
  <si>
    <t>專業必修小計</t>
  </si>
  <si>
    <t>綠建築</t>
  </si>
  <si>
    <t>專業選修小計</t>
  </si>
  <si>
    <t>二專畢業基準</t>
  </si>
  <si>
    <t>畢業學分數</t>
  </si>
  <si>
    <t>多元通識選修</t>
  </si>
  <si>
    <t>多元通識選修分為：「人文藝術」學群、「社會科學」學群、「自然與科技」學群，應三項學群皆需選修通過，尚有2學分可自由選修學群。</t>
  </si>
  <si>
    <t>畢業條件</t>
  </si>
  <si>
    <t>建築工程管理乙級、建築製圖應用-手繪圖丙級、建築製圖應用-電腦繪圖丙級三張證照需至少取得其中一張證照方可畢業。</t>
  </si>
  <si>
    <t>共同必修</t>
    <phoneticPr fontId="5" type="noConversion"/>
  </si>
  <si>
    <r>
      <t>107學年度二年制專科日間部</t>
    </r>
    <r>
      <rPr>
        <b/>
        <sz val="18"/>
        <color indexed="12"/>
        <rFont val="微軟正黑體"/>
        <family val="2"/>
        <charset val="136"/>
      </rPr>
      <t>建築科</t>
    </r>
    <r>
      <rPr>
        <b/>
        <sz val="18"/>
        <rFont val="微軟正黑體"/>
        <family val="2"/>
        <charset val="136"/>
      </rPr>
      <t>課程科目表</t>
    </r>
    <phoneticPr fontId="5" type="noConversion"/>
  </si>
  <si>
    <t>民國    年    月     日校課程委員會議通過</t>
    <phoneticPr fontId="5" type="noConversion"/>
  </si>
  <si>
    <r>
      <t>新設課程</t>
    </r>
    <r>
      <rPr>
        <sz val="12"/>
        <rFont val="Wingdings"/>
        <charset val="2"/>
      </rPr>
      <t>ü</t>
    </r>
    <phoneticPr fontId="5" type="noConversion"/>
  </si>
  <si>
    <t>共同必修</t>
    <phoneticPr fontId="5" type="noConversion"/>
  </si>
  <si>
    <t>通識/共同必修小計</t>
    <phoneticPr fontId="5" type="noConversion"/>
  </si>
  <si>
    <t>通識</t>
    <phoneticPr fontId="5" type="noConversion"/>
  </si>
  <si>
    <t>通識/共同選修小計</t>
    <phoneticPr fontId="5" type="noConversion"/>
  </si>
  <si>
    <t>專業必修</t>
    <phoneticPr fontId="5" type="noConversion"/>
  </si>
  <si>
    <t>建築專業英語</t>
    <phoneticPr fontId="5" type="noConversion"/>
  </si>
  <si>
    <t>P</t>
    <phoneticPr fontId="5" type="noConversion"/>
  </si>
  <si>
    <t>專業必修小計</t>
    <phoneticPr fontId="5" type="noConversion"/>
  </si>
  <si>
    <t>專業選修</t>
    <phoneticPr fontId="5" type="noConversion"/>
  </si>
  <si>
    <t>程式設計</t>
    <phoneticPr fontId="5" type="noConversion"/>
  </si>
  <si>
    <t>專業選修小計</t>
    <phoneticPr fontId="5" type="noConversion"/>
  </si>
  <si>
    <t>二專畢業基準</t>
    <phoneticPr fontId="5" type="noConversion"/>
  </si>
  <si>
    <t>畢業學分數</t>
    <phoneticPr fontId="5" type="noConversion"/>
  </si>
  <si>
    <t>多元通識選修</t>
    <phoneticPr fontId="5" type="noConversion"/>
  </si>
  <si>
    <t>多元通識選修分為：「人文藝術」學群、「社會科學」學群、「自然與科技」學群，應三項學群皆需選修通過，尚有2學分可自由選修學群。</t>
    <phoneticPr fontId="5" type="noConversion"/>
  </si>
  <si>
    <t>畢業條件</t>
    <phoneticPr fontId="5" type="noConversion"/>
  </si>
  <si>
    <t>1.本科學生一年級暑期需至相關職場實習160小時。
2.建築工程管理乙級、建築製圖應用-手繪圖丙級、建築製圖應用-電腦繪圖丙級三張證照需至少取得其中一張證照方可畢業。</t>
    <phoneticPr fontId="5" type="noConversion"/>
  </si>
  <si>
    <t>備註</t>
    <phoneticPr fontId="5" type="noConversion"/>
  </si>
  <si>
    <r>
      <t>104學年度二年制專科日間部</t>
    </r>
    <r>
      <rPr>
        <b/>
        <sz val="18"/>
        <color indexed="12"/>
        <rFont val="微軟正黑體"/>
        <family val="2"/>
        <charset val="136"/>
      </rPr>
      <t>建築科</t>
    </r>
    <r>
      <rPr>
        <b/>
        <sz val="18"/>
        <rFont val="微軟正黑體"/>
        <family val="2"/>
        <charset val="136"/>
      </rPr>
      <t xml:space="preserve">課程科目表 </t>
    </r>
    <phoneticPr fontId="4" type="noConversion"/>
  </si>
  <si>
    <t>民國104年4月29日校課程委員會議通過</t>
    <phoneticPr fontId="4" type="noConversion"/>
  </si>
  <si>
    <r>
      <t>新設課程</t>
    </r>
    <r>
      <rPr>
        <sz val="12"/>
        <rFont val="Wingdings"/>
        <charset val="2"/>
      </rPr>
      <t>ü</t>
    </r>
    <phoneticPr fontId="4" type="noConversion"/>
  </si>
  <si>
    <t>共同必修</t>
    <phoneticPr fontId="4" type="noConversion"/>
  </si>
  <si>
    <t>國文 I Ⅱ</t>
  </si>
  <si>
    <t>英文 I Ⅱ</t>
  </si>
  <si>
    <t>通識/共同必修小計</t>
    <phoneticPr fontId="4" type="noConversion"/>
  </si>
  <si>
    <t>通識</t>
    <phoneticPr fontId="5" type="noConversion"/>
  </si>
  <si>
    <t>通識/共同選修小計</t>
    <phoneticPr fontId="4" type="noConversion"/>
  </si>
  <si>
    <t>專業必修小計</t>
    <phoneticPr fontId="4" type="noConversion"/>
  </si>
  <si>
    <t>專業選修</t>
    <phoneticPr fontId="4" type="noConversion"/>
  </si>
  <si>
    <t>綠色建築</t>
  </si>
  <si>
    <t>專業選修小計</t>
    <phoneticPr fontId="4" type="noConversion"/>
  </si>
  <si>
    <t>二專畢業基準</t>
    <phoneticPr fontId="5" type="noConversion"/>
  </si>
  <si>
    <t>畢業學分數</t>
    <phoneticPr fontId="5" type="noConversion"/>
  </si>
  <si>
    <r>
      <t>總學分</t>
    </r>
    <r>
      <rPr>
        <u/>
        <sz val="12"/>
        <color rgb="FFFF0000"/>
        <rFont val="微軟正黑體"/>
        <family val="2"/>
        <charset val="136"/>
      </rPr>
      <t>91</t>
    </r>
    <r>
      <rPr>
        <sz val="12"/>
        <color theme="1"/>
        <rFont val="微軟正黑體"/>
        <family val="2"/>
        <charset val="136"/>
      </rPr>
      <t>學分，含通識/共同必修</t>
    </r>
    <r>
      <rPr>
        <u/>
        <sz val="12"/>
        <color rgb="FFFF0000"/>
        <rFont val="微軟正黑體"/>
        <family val="2"/>
        <charset val="136"/>
      </rPr>
      <t xml:space="preserve"> 16 </t>
    </r>
    <r>
      <rPr>
        <sz val="12"/>
        <color theme="1"/>
        <rFont val="微軟正黑體"/>
        <family val="2"/>
        <charset val="136"/>
      </rPr>
      <t>學分、通識選修</t>
    </r>
    <r>
      <rPr>
        <u/>
        <sz val="12"/>
        <color rgb="FFFF0000"/>
        <rFont val="微軟正黑體"/>
        <family val="2"/>
        <charset val="136"/>
      </rPr>
      <t xml:space="preserve">  8  </t>
    </r>
    <r>
      <rPr>
        <sz val="12"/>
        <color theme="1"/>
        <rFont val="微軟正黑體"/>
        <family val="2"/>
        <charset val="136"/>
      </rPr>
      <t>學分、專業必修</t>
    </r>
    <r>
      <rPr>
        <u/>
        <sz val="12"/>
        <color rgb="FFFF0000"/>
        <rFont val="微軟正黑體"/>
        <family val="2"/>
        <charset val="136"/>
      </rPr>
      <t>59</t>
    </r>
    <r>
      <rPr>
        <sz val="12"/>
        <color theme="1"/>
        <rFont val="微軟正黑體"/>
        <family val="2"/>
        <charset val="136"/>
      </rPr>
      <t>學分(含專業基礎、專業核心、專業必修)、專業選修至少</t>
    </r>
    <r>
      <rPr>
        <u/>
        <sz val="12"/>
        <color rgb="FFFF0000"/>
        <rFont val="微軟正黑體"/>
        <family val="2"/>
        <charset val="136"/>
      </rPr>
      <t>8</t>
    </r>
    <r>
      <rPr>
        <sz val="12"/>
        <color theme="1"/>
        <rFont val="微軟正黑體"/>
        <family val="2"/>
        <charset val="136"/>
      </rPr>
      <t>學分。</t>
    </r>
    <phoneticPr fontId="5" type="noConversion"/>
  </si>
  <si>
    <t>多元通識選修</t>
    <phoneticPr fontId="5" type="noConversion"/>
  </si>
  <si>
    <t>多元通識選修分為：「人文藝術」學群、「社會科學」學群、「自然與科技」學群，應三項學群皆需選修通過，尚有2學分可自由選修學群。</t>
    <phoneticPr fontId="5" type="noConversion"/>
  </si>
  <si>
    <t>畢業條件</t>
    <phoneticPr fontId="5" type="noConversion"/>
  </si>
  <si>
    <t>建築工程管理乙級、建築製圖應用-手繪圖丙級、建築製圖應用-電腦繪圖丙級三張證照需至少取得其中一張證照方可畢業。</t>
    <phoneticPr fontId="4" type="noConversion"/>
  </si>
  <si>
    <t>備註</t>
    <phoneticPr fontId="5" type="noConversion"/>
  </si>
  <si>
    <r>
      <t>103學年度二年制專科日間部</t>
    </r>
    <r>
      <rPr>
        <b/>
        <sz val="18"/>
        <color indexed="12"/>
        <rFont val="微軟正黑體"/>
        <family val="2"/>
        <charset val="136"/>
      </rPr>
      <t>建築科</t>
    </r>
    <r>
      <rPr>
        <b/>
        <sz val="18"/>
        <rFont val="微軟正黑體"/>
        <family val="2"/>
        <charset val="136"/>
      </rPr>
      <t xml:space="preserve">課程科目表 </t>
    </r>
  </si>
  <si>
    <t>民國103 年6 月4 日教務會議通過</t>
    <phoneticPr fontId="4" type="noConversion"/>
  </si>
  <si>
    <r>
      <t>通識/共同必修小計</t>
    </r>
    <r>
      <rPr>
        <b/>
        <vertAlign val="superscript"/>
        <sz val="12"/>
        <color indexed="10"/>
        <rFont val="微軟正黑體"/>
        <family val="2"/>
        <charset val="136"/>
      </rPr>
      <t>1</t>
    </r>
  </si>
  <si>
    <r>
      <t>通識/共同選修小計</t>
    </r>
    <r>
      <rPr>
        <b/>
        <vertAlign val="superscript"/>
        <sz val="12"/>
        <color indexed="10"/>
        <rFont val="微軟正黑體"/>
        <family val="2"/>
        <charset val="136"/>
      </rPr>
      <t>2</t>
    </r>
  </si>
  <si>
    <t>`</t>
  </si>
  <si>
    <r>
      <t>專業必修科目小計</t>
    </r>
    <r>
      <rPr>
        <b/>
        <vertAlign val="superscript"/>
        <sz val="12"/>
        <color indexed="10"/>
        <rFont val="微軟正黑體"/>
        <family val="2"/>
        <charset val="136"/>
      </rPr>
      <t>3</t>
    </r>
  </si>
  <si>
    <r>
      <t>專業選修科目小計</t>
    </r>
    <r>
      <rPr>
        <b/>
        <vertAlign val="superscript"/>
        <sz val="12"/>
        <color indexed="10"/>
        <rFont val="微軟正黑體"/>
        <family val="2"/>
        <charset val="136"/>
      </rPr>
      <t>4</t>
    </r>
  </si>
  <si>
    <r>
      <t>1.畢業學分數</t>
    </r>
    <r>
      <rPr>
        <sz val="12"/>
        <rFont val="華康儷粗圓"/>
        <family val="3"/>
        <charset val="136"/>
      </rPr>
      <t>91</t>
    </r>
    <r>
      <rPr>
        <sz val="12"/>
        <rFont val="微軟正黑體"/>
        <family val="2"/>
        <charset val="136"/>
      </rPr>
      <t>學分：含共同必修16學分</t>
    </r>
    <r>
      <rPr>
        <vertAlign val="superscript"/>
        <sz val="12"/>
        <rFont val="微軟正黑體"/>
        <family val="2"/>
        <charset val="136"/>
      </rPr>
      <t>1</t>
    </r>
    <r>
      <rPr>
        <sz val="12"/>
        <rFont val="微軟正黑體"/>
        <family val="2"/>
        <charset val="136"/>
      </rPr>
      <t>、共同選修8學分</t>
    </r>
    <r>
      <rPr>
        <vertAlign val="superscript"/>
        <sz val="12"/>
        <rFont val="微軟正黑體"/>
        <family val="2"/>
        <charset val="136"/>
      </rPr>
      <t>2</t>
    </r>
    <r>
      <rPr>
        <sz val="12"/>
        <rFont val="微軟正黑體"/>
        <family val="2"/>
        <charset val="136"/>
      </rPr>
      <t>、專業必修59學分</t>
    </r>
    <r>
      <rPr>
        <vertAlign val="superscript"/>
        <sz val="12"/>
        <rFont val="微軟正黑體"/>
        <family val="2"/>
        <charset val="136"/>
      </rPr>
      <t>3</t>
    </r>
    <r>
      <rPr>
        <sz val="12"/>
        <rFont val="微軟正黑體"/>
        <family val="2"/>
        <charset val="136"/>
      </rPr>
      <t>、專業選修</t>
    </r>
    <r>
      <rPr>
        <sz val="12"/>
        <rFont val="華康儷粗圓"/>
        <family val="3"/>
        <charset val="136"/>
      </rPr>
      <t>8</t>
    </r>
    <r>
      <rPr>
        <sz val="12"/>
        <rFont val="微軟正黑體"/>
        <family val="2"/>
        <charset val="136"/>
      </rPr>
      <t>學分</t>
    </r>
    <r>
      <rPr>
        <vertAlign val="superscript"/>
        <sz val="12"/>
        <rFont val="微軟正黑體"/>
        <family val="2"/>
        <charset val="136"/>
      </rPr>
      <t>4</t>
    </r>
    <r>
      <rPr>
        <sz val="12"/>
        <rFont val="微軟正黑體"/>
        <family val="2"/>
        <charset val="136"/>
      </rPr>
      <t xml:space="preserve">。
2.多元通識課程需滿足：「人文藝術」學群課程2學分、「社會科學」學群課程2學分、「生活與科技」學群課程2學分、自由選修課程2學分。
3.二年制專科日間部學生每學期修課學分數限制12-32學分。
4. 證照:建築工程管理乙級、建築製圖丙級、電腦輔助建築製圖丙級三張證照需至少取得其中一張證照方可畢業。
</t>
    </r>
  </si>
  <si>
    <r>
      <t>102學年度二年制專科日間部</t>
    </r>
    <r>
      <rPr>
        <b/>
        <sz val="18"/>
        <color indexed="12"/>
        <rFont val="微軟正黑體"/>
        <family val="2"/>
        <charset val="136"/>
      </rPr>
      <t>建築科</t>
    </r>
    <r>
      <rPr>
        <b/>
        <sz val="18"/>
        <rFont val="微軟正黑體"/>
        <family val="2"/>
        <charset val="136"/>
      </rPr>
      <t xml:space="preserve">課程科目表 </t>
    </r>
    <phoneticPr fontId="5" type="noConversion"/>
  </si>
  <si>
    <t>民國102年5月29日教務會議通過</t>
    <phoneticPr fontId="5" type="noConversion"/>
  </si>
  <si>
    <t>類別</t>
    <phoneticPr fontId="5" type="noConversion"/>
  </si>
  <si>
    <t>學分</t>
    <phoneticPr fontId="5" type="noConversion"/>
  </si>
  <si>
    <t>共同必修</t>
    <phoneticPr fontId="5" type="noConversion"/>
  </si>
  <si>
    <t>國文 I Ⅱ</t>
    <phoneticPr fontId="5" type="noConversion"/>
  </si>
  <si>
    <t>英文 I Ⅱ</t>
    <phoneticPr fontId="5" type="noConversion"/>
  </si>
  <si>
    <t>體育 I Ⅱ</t>
    <phoneticPr fontId="5" type="noConversion"/>
  </si>
  <si>
    <t>服務學習I Ⅱ</t>
    <phoneticPr fontId="5" type="noConversion"/>
  </si>
  <si>
    <r>
      <t>通識/共同必修小計</t>
    </r>
    <r>
      <rPr>
        <b/>
        <vertAlign val="superscript"/>
        <sz val="12"/>
        <color indexed="10"/>
        <rFont val="微軟正黑體"/>
        <family val="2"/>
        <charset val="136"/>
      </rPr>
      <t>1</t>
    </r>
    <phoneticPr fontId="5" type="noConversion"/>
  </si>
  <si>
    <t>多元通識</t>
    <phoneticPr fontId="5" type="noConversion"/>
  </si>
  <si>
    <r>
      <t>通識/共同選修小計</t>
    </r>
    <r>
      <rPr>
        <b/>
        <vertAlign val="superscript"/>
        <sz val="12"/>
        <color indexed="10"/>
        <rFont val="微軟正黑體"/>
        <family val="2"/>
        <charset val="136"/>
      </rPr>
      <t>2</t>
    </r>
    <phoneticPr fontId="5" type="noConversion"/>
  </si>
  <si>
    <t>專業必修</t>
    <phoneticPr fontId="5" type="noConversion"/>
  </si>
  <si>
    <t>施工圖I Ⅱ</t>
    <phoneticPr fontId="5" type="noConversion"/>
  </si>
  <si>
    <t>`</t>
    <phoneticPr fontId="5" type="noConversion"/>
  </si>
  <si>
    <t>施工估價I Ⅱ</t>
    <phoneticPr fontId="5" type="noConversion"/>
  </si>
  <si>
    <t>建築契約規範</t>
    <phoneticPr fontId="5" type="noConversion"/>
  </si>
  <si>
    <t>建築設計I- Ⅳ</t>
    <phoneticPr fontId="5" type="noConversion"/>
  </si>
  <si>
    <t xml:space="preserve">工程實務與實習 </t>
    <phoneticPr fontId="5" type="noConversion"/>
  </si>
  <si>
    <t>校外實習</t>
    <phoneticPr fontId="5" type="noConversion"/>
  </si>
  <si>
    <r>
      <t>專業必修科目小計</t>
    </r>
    <r>
      <rPr>
        <b/>
        <vertAlign val="superscript"/>
        <sz val="12"/>
        <color indexed="10"/>
        <rFont val="微軟正黑體"/>
        <family val="2"/>
        <charset val="136"/>
      </rPr>
      <t>3</t>
    </r>
    <phoneticPr fontId="5" type="noConversion"/>
  </si>
  <si>
    <t>建築製圖</t>
    <phoneticPr fontId="5" type="noConversion"/>
  </si>
  <si>
    <t>展演設計</t>
    <phoneticPr fontId="5" type="noConversion"/>
  </si>
  <si>
    <r>
      <t>專業選修科目小計</t>
    </r>
    <r>
      <rPr>
        <b/>
        <vertAlign val="superscript"/>
        <sz val="12"/>
        <color indexed="10"/>
        <rFont val="微軟正黑體"/>
        <family val="2"/>
        <charset val="136"/>
      </rPr>
      <t>4</t>
    </r>
    <phoneticPr fontId="5" type="noConversion"/>
  </si>
  <si>
    <r>
      <t>1.畢業學分數92學分：含共同必修16學分</t>
    </r>
    <r>
      <rPr>
        <vertAlign val="superscript"/>
        <sz val="12"/>
        <rFont val="微軟正黑體"/>
        <family val="2"/>
        <charset val="136"/>
      </rPr>
      <t>1</t>
    </r>
    <r>
      <rPr>
        <sz val="12"/>
        <rFont val="微軟正黑體"/>
        <family val="2"/>
        <charset val="136"/>
      </rPr>
      <t>、共同選修8學分</t>
    </r>
    <r>
      <rPr>
        <vertAlign val="superscript"/>
        <sz val="12"/>
        <rFont val="微軟正黑體"/>
        <family val="2"/>
        <charset val="136"/>
      </rPr>
      <t>2</t>
    </r>
    <r>
      <rPr>
        <sz val="12"/>
        <rFont val="微軟正黑體"/>
        <family val="2"/>
        <charset val="136"/>
      </rPr>
      <t>、專業必修58學分</t>
    </r>
    <r>
      <rPr>
        <vertAlign val="superscript"/>
        <sz val="12"/>
        <rFont val="微軟正黑體"/>
        <family val="2"/>
        <charset val="136"/>
      </rPr>
      <t>3</t>
    </r>
    <r>
      <rPr>
        <sz val="12"/>
        <rFont val="微軟正黑體"/>
        <family val="2"/>
        <charset val="136"/>
      </rPr>
      <t>、專業選修10學分</t>
    </r>
    <r>
      <rPr>
        <vertAlign val="superscript"/>
        <sz val="12"/>
        <rFont val="微軟正黑體"/>
        <family val="2"/>
        <charset val="136"/>
      </rPr>
      <t>4</t>
    </r>
    <r>
      <rPr>
        <sz val="12"/>
        <rFont val="微軟正黑體"/>
        <family val="2"/>
        <charset val="136"/>
      </rPr>
      <t xml:space="preserve">。
   (專業選修課程得至本校文化創意設計科修習學分，最高以不超過6學分為原則)。 
2.多元通識課程需滿足：「人文藝術」學群課程2學分、「社會科學」學群課程2學分、「生活與科技」學群課程2學分、自由選修課程2學分。
3.二年制專科日間部學生每學期修課學分數限制12-32學分。
</t>
    </r>
    <phoneticPr fontId="5" type="noConversion"/>
  </si>
  <si>
    <t xml:space="preserve">101學年建築科日間部二年制專科課程科目表 </t>
    <phoneticPr fontId="5" type="noConversion"/>
  </si>
  <si>
    <t xml:space="preserve">                                                                民國101年3月28日教務會議通過</t>
    <phoneticPr fontId="5" type="noConversion"/>
  </si>
  <si>
    <t>科目類別</t>
  </si>
  <si>
    <t>學分數</t>
    <phoneticPr fontId="5" type="noConversion"/>
  </si>
  <si>
    <r>
      <t>國文</t>
    </r>
    <r>
      <rPr>
        <sz val="12"/>
        <rFont val="Times New Roman"/>
        <family val="1"/>
      </rPr>
      <t xml:space="preserve"> I </t>
    </r>
    <r>
      <rPr>
        <sz val="12"/>
        <rFont val="新細明體"/>
        <family val="1"/>
        <charset val="136"/>
      </rPr>
      <t>Ⅱ</t>
    </r>
    <phoneticPr fontId="5" type="noConversion"/>
  </si>
  <si>
    <r>
      <t>英文</t>
    </r>
    <r>
      <rPr>
        <sz val="12"/>
        <rFont val="Times New Roman"/>
        <family val="1"/>
      </rPr>
      <t xml:space="preserve"> I </t>
    </r>
    <r>
      <rPr>
        <sz val="12"/>
        <rFont val="新細明體"/>
        <family val="1"/>
        <charset val="136"/>
      </rPr>
      <t>Ⅱ</t>
    </r>
    <phoneticPr fontId="5" type="noConversion"/>
  </si>
  <si>
    <r>
      <t>體育</t>
    </r>
    <r>
      <rPr>
        <sz val="12"/>
        <rFont val="Times New Roman"/>
        <family val="1"/>
      </rPr>
      <t xml:space="preserve"> I </t>
    </r>
    <r>
      <rPr>
        <sz val="12"/>
        <rFont val="新細明體"/>
        <family val="1"/>
        <charset val="136"/>
      </rPr>
      <t>Ⅱ</t>
    </r>
    <phoneticPr fontId="5" type="noConversion"/>
  </si>
  <si>
    <t>共同／通識必修小計</t>
    <phoneticPr fontId="5" type="noConversion"/>
  </si>
  <si>
    <t>共同／通識選修</t>
  </si>
  <si>
    <r>
      <t>體育</t>
    </r>
    <r>
      <rPr>
        <sz val="12"/>
        <rFont val="新細明體"/>
        <family val="1"/>
        <charset val="136"/>
      </rPr>
      <t xml:space="preserve"> Ⅲ Ⅳ</t>
    </r>
    <phoneticPr fontId="5" type="noConversion"/>
  </si>
  <si>
    <t>共同／通識選修小計</t>
    <phoneticPr fontId="5" type="noConversion"/>
  </si>
  <si>
    <t>專業核心科目</t>
    <phoneticPr fontId="5" type="noConversion"/>
  </si>
  <si>
    <t>施工估價I Ⅱ</t>
    <phoneticPr fontId="5" type="noConversion"/>
  </si>
  <si>
    <t>建築契約規範</t>
    <phoneticPr fontId="5" type="noConversion"/>
  </si>
  <si>
    <t>校訂專業必修</t>
    <phoneticPr fontId="5" type="noConversion"/>
  </si>
  <si>
    <r>
      <t>建築設計</t>
    </r>
    <r>
      <rPr>
        <sz val="12"/>
        <rFont val="新細明體"/>
        <family val="1"/>
        <charset val="136"/>
      </rPr>
      <t xml:space="preserve">I- </t>
    </r>
    <r>
      <rPr>
        <sz val="12"/>
        <rFont val="標楷體"/>
        <family val="4"/>
        <charset val="136"/>
      </rPr>
      <t>Ⅳ</t>
    </r>
    <phoneticPr fontId="5" type="noConversion"/>
  </si>
  <si>
    <t xml:space="preserve">工程實務與實習 </t>
    <phoneticPr fontId="5" type="noConversion"/>
  </si>
  <si>
    <t>校外實習</t>
    <phoneticPr fontId="5" type="noConversion"/>
  </si>
  <si>
    <r>
      <t>專業必修科目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小計</t>
    </r>
    <r>
      <rPr>
        <vertAlign val="superscript"/>
        <sz val="12"/>
        <rFont val="Times New Roman"/>
        <family val="1"/>
      </rPr>
      <t>3</t>
    </r>
    <phoneticPr fontId="5" type="noConversion"/>
  </si>
  <si>
    <t>校訂專業選修</t>
    <phoneticPr fontId="5" type="noConversion"/>
  </si>
  <si>
    <t>建築製圖</t>
    <phoneticPr fontId="5" type="noConversion"/>
  </si>
  <si>
    <t>展演設計</t>
    <phoneticPr fontId="5" type="noConversion"/>
  </si>
  <si>
    <t>選修至少應修</t>
    <phoneticPr fontId="5" type="noConversion"/>
  </si>
  <si>
    <t>備註</t>
    <phoneticPr fontId="5" type="noConversion"/>
  </si>
  <si>
    <t xml:space="preserve">1.畢業學分數92學分：含共同必修課程16學分、多元通識選修課程8學分、專業必修58學分、專業選修10學分。
2.多元通識課程需滿足：「人文藝術」學群課程2學分、「社會科學」學群課程2學分、「生活與科技」學群課程2學分、自由選修課程2學分。
3.二年制專科日間部學生每學期修課學分數限制12-32學分。
</t>
    <phoneticPr fontId="5" type="noConversion"/>
  </si>
  <si>
    <t>建築科日間部二年制專科 課程科目表  (100學年入學學生適用) [民國100年06月15日第四次教務會議通過]</t>
    <phoneticPr fontId="5" type="noConversion"/>
  </si>
  <si>
    <t>共同／通識必修</t>
  </si>
  <si>
    <r>
      <t>體育</t>
    </r>
    <r>
      <rPr>
        <sz val="12"/>
        <rFont val="Times New Roman"/>
        <family val="1"/>
      </rPr>
      <t xml:space="preserve"> I </t>
    </r>
    <r>
      <rPr>
        <sz val="12"/>
        <rFont val="新細明體"/>
        <family val="1"/>
        <charset val="136"/>
      </rPr>
      <t>Ⅱ</t>
    </r>
    <r>
      <rPr>
        <vertAlign val="superscript"/>
        <sz val="12"/>
        <rFont val="Times New Roman"/>
        <family val="1"/>
      </rPr>
      <t>5</t>
    </r>
    <phoneticPr fontId="5" type="noConversion"/>
  </si>
  <si>
    <r>
      <t>通識護照</t>
    </r>
    <r>
      <rPr>
        <sz val="12"/>
        <rFont val="Times New Roman"/>
        <family val="1"/>
      </rPr>
      <t xml:space="preserve"> I </t>
    </r>
    <r>
      <rPr>
        <sz val="12"/>
        <rFont val="新細明體"/>
        <family val="1"/>
        <charset val="136"/>
      </rPr>
      <t>Ⅱ</t>
    </r>
    <phoneticPr fontId="5" type="noConversion"/>
  </si>
  <si>
    <r>
      <t>共同／通識必修小計</t>
    </r>
    <r>
      <rPr>
        <vertAlign val="superscript"/>
        <sz val="12"/>
        <rFont val="標楷體"/>
        <family val="4"/>
        <charset val="136"/>
      </rPr>
      <t>1</t>
    </r>
    <phoneticPr fontId="5" type="noConversion"/>
  </si>
  <si>
    <r>
      <t>體育</t>
    </r>
    <r>
      <rPr>
        <sz val="12"/>
        <rFont val="新細明體"/>
        <family val="1"/>
        <charset val="136"/>
      </rPr>
      <t xml:space="preserve"> Ⅲ Ⅳ</t>
    </r>
    <r>
      <rPr>
        <vertAlign val="superscript"/>
        <sz val="12"/>
        <rFont val="新細明體"/>
        <family val="1"/>
        <charset val="136"/>
      </rPr>
      <t>5</t>
    </r>
    <phoneticPr fontId="5" type="noConversion"/>
  </si>
  <si>
    <r>
      <t>多元通識</t>
    </r>
    <r>
      <rPr>
        <vertAlign val="superscript"/>
        <sz val="12"/>
        <rFont val="標楷體"/>
        <family val="4"/>
        <charset val="136"/>
      </rPr>
      <t>6</t>
    </r>
    <phoneticPr fontId="5" type="noConversion"/>
  </si>
  <si>
    <r>
      <t>共同／通識選修小計</t>
    </r>
    <r>
      <rPr>
        <vertAlign val="superscript"/>
        <sz val="12"/>
        <rFont val="標楷體"/>
        <family val="4"/>
        <charset val="136"/>
      </rPr>
      <t>2</t>
    </r>
    <phoneticPr fontId="5" type="noConversion"/>
  </si>
  <si>
    <t>專業基
礎科目</t>
    <phoneticPr fontId="5" type="noConversion"/>
  </si>
  <si>
    <r>
      <t>施工圖</t>
    </r>
    <r>
      <rPr>
        <sz val="12"/>
        <color indexed="10"/>
        <rFont val="標楷體"/>
        <family val="4"/>
        <charset val="136"/>
      </rPr>
      <t>I Ⅱ</t>
    </r>
    <phoneticPr fontId="5" type="noConversion"/>
  </si>
  <si>
    <r>
      <t>施工估價</t>
    </r>
    <r>
      <rPr>
        <sz val="12"/>
        <color indexed="10"/>
        <rFont val="標楷體"/>
        <family val="4"/>
        <charset val="136"/>
      </rPr>
      <t>I Ⅱ</t>
    </r>
    <phoneticPr fontId="5" type="noConversion"/>
  </si>
  <si>
    <r>
      <t>建築設計</t>
    </r>
    <r>
      <rPr>
        <sz val="12"/>
        <color indexed="10"/>
        <rFont val="新細明體"/>
        <family val="1"/>
        <charset val="136"/>
      </rPr>
      <t xml:space="preserve">I- </t>
    </r>
    <r>
      <rPr>
        <sz val="12"/>
        <color indexed="10"/>
        <rFont val="標楷體"/>
        <family val="4"/>
        <charset val="136"/>
      </rPr>
      <t>Ⅳ</t>
    </r>
    <phoneticPr fontId="5" type="noConversion"/>
  </si>
  <si>
    <r>
      <t>工程實務與實習</t>
    </r>
    <r>
      <rPr>
        <sz val="12"/>
        <color indexed="10"/>
        <rFont val="標楷體"/>
        <family val="4"/>
        <charset val="136"/>
      </rPr>
      <t xml:space="preserve"> </t>
    </r>
    <phoneticPr fontId="5" type="noConversion"/>
  </si>
  <si>
    <r>
      <t>專業必修科目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小計</t>
    </r>
    <r>
      <rPr>
        <vertAlign val="superscript"/>
        <sz val="12"/>
        <color indexed="12"/>
        <rFont val="Times New Roman"/>
        <family val="1"/>
      </rPr>
      <t>3</t>
    </r>
    <phoneticPr fontId="5" type="noConversion"/>
  </si>
  <si>
    <r>
      <t>選修至少應修</t>
    </r>
    <r>
      <rPr>
        <vertAlign val="superscript"/>
        <sz val="12"/>
        <color indexed="12"/>
        <rFont val="標楷體"/>
        <family val="4"/>
        <charset val="136"/>
      </rPr>
      <t>4</t>
    </r>
    <phoneticPr fontId="5" type="noConversion"/>
  </si>
  <si>
    <r>
      <t>1.畢業學分數92學分，含共同/通識必修16學分</t>
    </r>
    <r>
      <rPr>
        <vertAlign val="superscript"/>
        <sz val="10"/>
        <rFont val="標楷體"/>
        <family val="4"/>
        <charset val="136"/>
      </rPr>
      <t>1</t>
    </r>
    <r>
      <rPr>
        <sz val="10"/>
        <rFont val="標楷體"/>
        <family val="4"/>
        <charset val="136"/>
      </rPr>
      <t>、多元通識選修8學分</t>
    </r>
    <r>
      <rPr>
        <vertAlign val="superscript"/>
        <sz val="10"/>
        <rFont val="標楷體"/>
        <family val="4"/>
        <charset val="136"/>
      </rPr>
      <t>2</t>
    </r>
    <r>
      <rPr>
        <sz val="10"/>
        <rFont val="標楷體"/>
        <family val="4"/>
        <charset val="136"/>
      </rPr>
      <t>、專業必修58學分</t>
    </r>
    <r>
      <rPr>
        <vertAlign val="superscript"/>
        <sz val="10"/>
        <rFont val="標楷體"/>
        <family val="4"/>
        <charset val="136"/>
      </rPr>
      <t>3</t>
    </r>
    <r>
      <rPr>
        <sz val="10"/>
        <rFont val="標楷體"/>
        <family val="4"/>
        <charset val="136"/>
      </rPr>
      <t>、專業選修10學分</t>
    </r>
    <r>
      <rPr>
        <vertAlign val="superscript"/>
        <sz val="10"/>
        <rFont val="標楷體"/>
        <family val="4"/>
        <charset val="136"/>
      </rPr>
      <t>4</t>
    </r>
    <r>
      <rPr>
        <sz val="10"/>
        <rFont val="標楷體"/>
        <family val="4"/>
        <charset val="136"/>
      </rPr>
      <t xml:space="preserve">。
2.多元通識課程需滿足：「人文藝術」學群課程2學分、「社會科學」學群課程2學分、「生活與科技」學群課程2學分、自由選修課程2學分。
3.二年制專科日間部學生每學期修課學分數限制12-28學分。
</t>
    </r>
    <phoneticPr fontId="5" type="noConversion"/>
  </si>
  <si>
    <r>
      <rPr>
        <sz val="14"/>
        <rFont val="標楷體"/>
        <family val="4"/>
        <charset val="136"/>
      </rPr>
      <t>建築科日間部二年制專科 課程科目表 (99學年入學適用)</t>
    </r>
    <r>
      <rPr>
        <sz val="12"/>
        <rFont val="標楷體"/>
        <family val="4"/>
        <charset val="136"/>
      </rPr>
      <t xml:space="preserve">   </t>
    </r>
    <r>
      <rPr>
        <sz val="10"/>
        <rFont val="標楷體"/>
        <family val="4"/>
        <charset val="136"/>
      </rPr>
      <t>[990621教務會議通過]</t>
    </r>
    <phoneticPr fontId="5" type="noConversion"/>
  </si>
  <si>
    <r>
      <t>體育</t>
    </r>
    <r>
      <rPr>
        <sz val="12"/>
        <rFont val="Times New Roman"/>
        <family val="1"/>
      </rPr>
      <t xml:space="preserve"> I </t>
    </r>
    <r>
      <rPr>
        <sz val="12"/>
        <rFont val="新細明體"/>
        <family val="1"/>
        <charset val="136"/>
      </rPr>
      <t>Ⅱ</t>
    </r>
    <r>
      <rPr>
        <vertAlign val="superscript"/>
        <sz val="12"/>
        <rFont val="Times New Roman"/>
        <family val="1"/>
      </rPr>
      <t>6</t>
    </r>
    <phoneticPr fontId="5" type="noConversion"/>
  </si>
  <si>
    <r>
      <t>體育</t>
    </r>
    <r>
      <rPr>
        <sz val="12"/>
        <rFont val="新細明體"/>
        <family val="1"/>
        <charset val="136"/>
      </rPr>
      <t xml:space="preserve"> Ⅲ Ⅳ</t>
    </r>
    <r>
      <rPr>
        <vertAlign val="superscript"/>
        <sz val="12"/>
        <rFont val="新細明體"/>
        <family val="1"/>
        <charset val="136"/>
      </rPr>
      <t>6</t>
    </r>
    <phoneticPr fontId="5" type="noConversion"/>
  </si>
  <si>
    <r>
      <t>多元通識</t>
    </r>
    <r>
      <rPr>
        <vertAlign val="superscript"/>
        <sz val="12"/>
        <rFont val="標楷體"/>
        <family val="4"/>
        <charset val="136"/>
      </rPr>
      <t>7</t>
    </r>
    <phoneticPr fontId="5" type="noConversion"/>
  </si>
  <si>
    <t>不含體育選修4學分</t>
    <phoneticPr fontId="5" type="noConversion"/>
  </si>
  <si>
    <r>
      <t>施工圖</t>
    </r>
    <r>
      <rPr>
        <sz val="12"/>
        <rFont val="Times New Roman"/>
        <family val="1"/>
      </rPr>
      <t xml:space="preserve"> I </t>
    </r>
    <r>
      <rPr>
        <sz val="12"/>
        <rFont val="標楷體"/>
        <family val="4"/>
        <charset val="136"/>
      </rPr>
      <t>Ⅱ</t>
    </r>
    <phoneticPr fontId="5" type="noConversion"/>
  </si>
  <si>
    <r>
      <t>建築設計</t>
    </r>
    <r>
      <rPr>
        <sz val="12"/>
        <rFont val="新細明體"/>
        <family val="1"/>
        <charset val="136"/>
      </rPr>
      <t>Ⅰ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Ⅳ</t>
    </r>
    <phoneticPr fontId="5" type="noConversion"/>
  </si>
  <si>
    <t>工程實務與實習</t>
  </si>
  <si>
    <r>
      <t>選修至少應修</t>
    </r>
    <r>
      <rPr>
        <vertAlign val="superscript"/>
        <sz val="12"/>
        <color indexed="12"/>
        <rFont val="標楷體"/>
        <family val="4"/>
        <charset val="136"/>
      </rPr>
      <t>5</t>
    </r>
    <phoneticPr fontId="5" type="noConversion"/>
  </si>
  <si>
    <r>
      <t>1.畢業學分數90學分，含</t>
    </r>
    <r>
      <rPr>
        <sz val="10"/>
        <color indexed="12"/>
        <rFont val="標楷體"/>
        <family val="4"/>
        <charset val="136"/>
      </rPr>
      <t>共同/通識</t>
    </r>
    <r>
      <rPr>
        <sz val="10"/>
        <rFont val="標楷體"/>
        <family val="4"/>
        <charset val="136"/>
      </rPr>
      <t>必修14學分</t>
    </r>
    <r>
      <rPr>
        <vertAlign val="superscript"/>
        <sz val="10"/>
        <color indexed="12"/>
        <rFont val="標楷體"/>
        <family val="4"/>
        <charset val="136"/>
      </rPr>
      <t>1</t>
    </r>
    <r>
      <rPr>
        <sz val="10"/>
        <rFont val="標楷體"/>
        <family val="4"/>
        <charset val="136"/>
      </rPr>
      <t>、多元通識選修8學分</t>
    </r>
    <r>
      <rPr>
        <vertAlign val="superscript"/>
        <sz val="10"/>
        <color indexed="12"/>
        <rFont val="標楷體"/>
        <family val="4"/>
        <charset val="136"/>
      </rPr>
      <t>2</t>
    </r>
    <r>
      <rPr>
        <sz val="10"/>
        <rFont val="標楷體"/>
        <family val="4"/>
        <charset val="136"/>
      </rPr>
      <t>、專業必修58學分</t>
    </r>
    <r>
      <rPr>
        <vertAlign val="superscript"/>
        <sz val="10"/>
        <color indexed="12"/>
        <rFont val="標楷體"/>
        <family val="4"/>
        <charset val="136"/>
      </rPr>
      <t>3</t>
    </r>
    <r>
      <rPr>
        <sz val="10"/>
        <rFont val="標楷體"/>
        <family val="4"/>
        <charset val="136"/>
      </rPr>
      <t>、專業選修10學分</t>
    </r>
    <r>
      <rPr>
        <vertAlign val="superscript"/>
        <sz val="10"/>
        <color indexed="12"/>
        <rFont val="標楷體"/>
        <family val="4"/>
        <charset val="136"/>
      </rPr>
      <t>5</t>
    </r>
    <r>
      <rPr>
        <sz val="10"/>
        <rFont val="標楷體"/>
        <family val="4"/>
        <charset val="136"/>
      </rPr>
      <t>。
2.體育學分</t>
    </r>
    <r>
      <rPr>
        <vertAlign val="superscript"/>
        <sz val="10"/>
        <color indexed="12"/>
        <rFont val="標楷體"/>
        <family val="4"/>
        <charset val="136"/>
      </rPr>
      <t>6</t>
    </r>
    <r>
      <rPr>
        <sz val="10"/>
        <rFont val="標楷體"/>
        <family val="4"/>
        <charset val="136"/>
      </rPr>
      <t>(</t>
    </r>
    <r>
      <rPr>
        <sz val="10"/>
        <color indexed="12"/>
        <rFont val="標楷體"/>
        <family val="4"/>
        <charset val="136"/>
      </rPr>
      <t>含必修</t>
    </r>
    <r>
      <rPr>
        <sz val="10"/>
        <rFont val="標楷體"/>
        <family val="4"/>
        <charset val="136"/>
      </rPr>
      <t>4學分)不計入上述90學分。
3.多元通識</t>
    </r>
    <r>
      <rPr>
        <vertAlign val="superscript"/>
        <sz val="10"/>
        <color indexed="12"/>
        <rFont val="標楷體"/>
        <family val="4"/>
        <charset val="136"/>
      </rPr>
      <t>7</t>
    </r>
    <r>
      <rPr>
        <sz val="10"/>
        <rFont val="標楷體"/>
        <family val="4"/>
        <charset val="136"/>
      </rPr>
      <t xml:space="preserve">課程需滿足「人文藝術」學群2學分、「社會科學」學群4學分、「生活與科技」學群2學分。
4.全民國防教育列入多元通識課程社會科學學群，以選修課程方式實施。
5.二年制專科日間部學生每學期修課學分數限制12-28學分(不含全民國防教育、體育之學分數)。
</t>
    </r>
    <phoneticPr fontId="5" type="noConversion"/>
  </si>
  <si>
    <r>
      <t>1.總學分</t>
    </r>
    <r>
      <rPr>
        <u/>
        <sz val="12"/>
        <color indexed="10"/>
        <rFont val="微軟正黑體"/>
        <family val="2"/>
        <charset val="136"/>
      </rPr>
      <t>92</t>
    </r>
    <r>
      <rPr>
        <sz val="12"/>
        <color indexed="8"/>
        <rFont val="微軟正黑體"/>
        <family val="2"/>
        <charset val="136"/>
      </rPr>
      <t>學分，含通識/共同必修</t>
    </r>
    <r>
      <rPr>
        <u/>
        <sz val="12"/>
        <color indexed="10"/>
        <rFont val="微軟正黑體"/>
        <family val="2"/>
        <charset val="136"/>
      </rPr>
      <t xml:space="preserve"> 16 </t>
    </r>
    <r>
      <rPr>
        <sz val="12"/>
        <color indexed="8"/>
        <rFont val="微軟正黑體"/>
        <family val="2"/>
        <charset val="136"/>
      </rPr>
      <t>學分、通識選修</t>
    </r>
    <r>
      <rPr>
        <u/>
        <sz val="12"/>
        <color indexed="10"/>
        <rFont val="微軟正黑體"/>
        <family val="2"/>
        <charset val="136"/>
      </rPr>
      <t xml:space="preserve">  8  </t>
    </r>
    <r>
      <rPr>
        <sz val="12"/>
        <color indexed="8"/>
        <rFont val="微軟正黑體"/>
        <family val="2"/>
        <charset val="136"/>
      </rPr>
      <t>學分、專業必修</t>
    </r>
    <r>
      <rPr>
        <u/>
        <sz val="12"/>
        <color indexed="10"/>
        <rFont val="微軟正黑體"/>
        <family val="2"/>
        <charset val="136"/>
      </rPr>
      <t>60</t>
    </r>
    <r>
      <rPr>
        <sz val="12"/>
        <color indexed="8"/>
        <rFont val="微軟正黑體"/>
        <family val="2"/>
        <charset val="136"/>
      </rPr>
      <t>學分(含專業基礎、專業核心、專業必修)、專業選修</t>
    </r>
    <r>
      <rPr>
        <u/>
        <sz val="12"/>
        <color indexed="10"/>
        <rFont val="微軟正黑體"/>
        <family val="2"/>
        <charset val="136"/>
      </rPr>
      <t>8</t>
    </r>
    <r>
      <rPr>
        <sz val="12"/>
        <color indexed="8"/>
        <rFont val="微軟正黑體"/>
        <family val="2"/>
        <charset val="136"/>
      </rPr>
      <t>學分(專業選修課程得至本校其他科系修習本科認列之跨領域課程，以合計最高不超過</t>
    </r>
    <r>
      <rPr>
        <sz val="12"/>
        <color rgb="FFFF0000"/>
        <rFont val="微軟正黑體"/>
        <family val="2"/>
        <charset val="136"/>
      </rPr>
      <t>4</t>
    </r>
    <r>
      <rPr>
        <sz val="12"/>
        <color indexed="8"/>
        <rFont val="微軟正黑體"/>
        <family val="2"/>
        <charset val="136"/>
      </rPr>
      <t>學分為原則。)。
2.跨領域選修需修習校內其他科專業課程，必選修不限。</t>
    </r>
    <phoneticPr fontId="5" type="noConversion"/>
  </si>
  <si>
    <t>1.總學分91學分，含通識/共同必修 16 學分、通識選修  8  學分、專業必修59學分(含專業基礎、專業核心、專業必修)、專業選修至少8學分。</t>
    <phoneticPr fontId="4" type="noConversion"/>
  </si>
  <si>
    <t>建築結構系統</t>
    <phoneticPr fontId="4" type="noConversion"/>
  </si>
  <si>
    <t>建築契約規範</t>
    <phoneticPr fontId="4" type="noConversion"/>
  </si>
  <si>
    <t xml:space="preserve">工程實務與實習 </t>
    <phoneticPr fontId="4" type="noConversion"/>
  </si>
  <si>
    <t>建築環境控制系統</t>
    <phoneticPr fontId="4" type="noConversion"/>
  </si>
  <si>
    <t>職場實習</t>
    <phoneticPr fontId="4" type="noConversion"/>
  </si>
  <si>
    <t>近代建築史</t>
    <phoneticPr fontId="4" type="noConversion"/>
  </si>
  <si>
    <t>展演設計</t>
    <phoneticPr fontId="4" type="noConversion"/>
  </si>
  <si>
    <t>建築設計I- Ⅳ</t>
    <phoneticPr fontId="4" type="noConversion"/>
  </si>
  <si>
    <t>施工圖I Ⅱ</t>
    <phoneticPr fontId="4" type="noConversion"/>
  </si>
  <si>
    <t>材料力學</t>
    <phoneticPr fontId="4" type="noConversion"/>
  </si>
  <si>
    <t>結構學</t>
    <phoneticPr fontId="4" type="noConversion"/>
  </si>
  <si>
    <t>建築結構系統</t>
    <phoneticPr fontId="4" type="noConversion"/>
  </si>
  <si>
    <t>中外建築史</t>
    <phoneticPr fontId="4" type="noConversion"/>
  </si>
  <si>
    <t>建築構造學</t>
    <phoneticPr fontId="4" type="noConversion"/>
  </si>
  <si>
    <t>敷地計畫</t>
    <phoneticPr fontId="4" type="noConversion"/>
  </si>
  <si>
    <t>施工估價</t>
    <phoneticPr fontId="4" type="noConversion"/>
  </si>
  <si>
    <t>建築法規</t>
    <phoneticPr fontId="4" type="noConversion"/>
  </si>
  <si>
    <t>建築契約規範</t>
    <phoneticPr fontId="4" type="noConversion"/>
  </si>
  <si>
    <t>建築設計I- Ⅳ</t>
    <phoneticPr fontId="4" type="noConversion"/>
  </si>
  <si>
    <t>施工規劃與控制</t>
    <phoneticPr fontId="4" type="noConversion"/>
  </si>
  <si>
    <t xml:space="preserve">工程實務與實習 </t>
    <phoneticPr fontId="4" type="noConversion"/>
  </si>
  <si>
    <t>建築物理環境</t>
    <phoneticPr fontId="4" type="noConversion"/>
  </si>
  <si>
    <t>建築環境控制系統</t>
    <phoneticPr fontId="4" type="noConversion"/>
  </si>
  <si>
    <t>都市計劃</t>
    <phoneticPr fontId="4" type="noConversion"/>
  </si>
  <si>
    <t>近代建築史</t>
    <phoneticPr fontId="4" type="noConversion"/>
  </si>
  <si>
    <t>室內設計概論</t>
    <phoneticPr fontId="4" type="noConversion"/>
  </si>
  <si>
    <t>景觀植物學</t>
    <phoneticPr fontId="4" type="noConversion"/>
  </si>
  <si>
    <t>建築數位表現</t>
    <phoneticPr fontId="4" type="noConversion"/>
  </si>
  <si>
    <t>綠建築</t>
    <phoneticPr fontId="5" type="noConversion"/>
  </si>
  <si>
    <t>展演設計</t>
    <phoneticPr fontId="4" type="noConversion"/>
  </si>
  <si>
    <t xml:space="preserve">第一學年 </t>
  </si>
  <si>
    <t xml:space="preserve">第二學年 </t>
  </si>
  <si>
    <t>上學期</t>
  </si>
  <si>
    <t>下學期</t>
  </si>
  <si>
    <t>科目代碼</t>
  </si>
  <si>
    <t xml:space="preserve">授課 </t>
  </si>
  <si>
    <t xml:space="preserve">實習 </t>
  </si>
  <si>
    <t>建築專業英語</t>
  </si>
  <si>
    <t>施工圖I</t>
  </si>
  <si>
    <t>都市計畫</t>
  </si>
  <si>
    <t>程式設計</t>
  </si>
  <si>
    <t>室內設計</t>
  </si>
  <si>
    <t>1.本科學生一年級暑期需至相關職場實習160小時。
2.建築工程管理乙級、建築製圖應用-手繪圖丙級、建築製圖應用-電腦繪圖丙級三張證照需至少取得其中一張證照方可畢業。
3.未取得建築製圖應用乙級或建築製圖應用-手繪圖丙級證照者，需修習通過選修之「建築製圖」課程。</t>
  </si>
  <si>
    <t>3.畢業條件</t>
    <phoneticPr fontId="5" type="noConversion"/>
  </si>
  <si>
    <t>2多元通識課程</t>
    <phoneticPr fontId="5" type="noConversion"/>
  </si>
  <si>
    <t>1.總學分88學分，含通識/共同必修 16 學分、通識選修  8  學分、專業必修56學分(含專業基礎、專業核心、專業必修)、專業選修8學分(專業選修課程得至本校其他科系修習本科認列之跨領域課程，以合計最高不超過4學分為原則)。
2.跨領域選修需修習校內其他科專業課程，必選修不限。</t>
    <phoneticPr fontId="5" type="noConversion"/>
  </si>
  <si>
    <t>1.畢業學分數</t>
    <phoneticPr fontId="5" type="noConversion"/>
  </si>
  <si>
    <t>備註</t>
    <phoneticPr fontId="5" type="noConversion"/>
  </si>
  <si>
    <t>專業選修小計</t>
    <phoneticPr fontId="5" type="noConversion"/>
  </si>
  <si>
    <t>施工圖Ⅱ</t>
    <phoneticPr fontId="5" type="noConversion"/>
  </si>
  <si>
    <t>施工規劃與控制</t>
    <phoneticPr fontId="5" type="noConversion"/>
  </si>
  <si>
    <t>BIM建築資訊模型實作</t>
    <phoneticPr fontId="5" type="noConversion"/>
  </si>
  <si>
    <t>課程名稱</t>
    <phoneticPr fontId="5" type="noConversion"/>
  </si>
  <si>
    <t>專業選修</t>
    <phoneticPr fontId="5" type="noConversion"/>
  </si>
  <si>
    <t>專業必修小計</t>
    <phoneticPr fontId="5" type="noConversion"/>
  </si>
  <si>
    <t>世界建築史</t>
    <phoneticPr fontId="5" type="noConversion"/>
  </si>
  <si>
    <t>1060081
1060082
1060083
1060084</t>
    <phoneticPr fontId="5" type="noConversion"/>
  </si>
  <si>
    <t>專業必修</t>
    <phoneticPr fontId="5" type="noConversion"/>
  </si>
  <si>
    <t>通識/共同選修小計</t>
    <phoneticPr fontId="5" type="noConversion"/>
  </si>
  <si>
    <t>多元通識</t>
    <phoneticPr fontId="5" type="noConversion"/>
  </si>
  <si>
    <t>通識/共同必修小計</t>
    <phoneticPr fontId="5" type="noConversion"/>
  </si>
  <si>
    <t>共同必修</t>
    <phoneticPr fontId="5" type="noConversion"/>
  </si>
  <si>
    <t>科目代碼</t>
    <phoneticPr fontId="5" type="noConversion"/>
  </si>
  <si>
    <t>授課時數</t>
    <phoneticPr fontId="5" type="noConversion"/>
  </si>
  <si>
    <t>科目名稱</t>
    <phoneticPr fontId="5" type="noConversion"/>
  </si>
  <si>
    <t>民國    年    月     日校課程委員會議通過</t>
    <phoneticPr fontId="5" type="noConversion"/>
  </si>
  <si>
    <t>108學年度二年制專科日間部建築科課程科目表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</si>
</sst>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5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微軟正黑體"/>
      <family val="2"/>
      <charset val="136"/>
    </font>
    <font>
      <b/>
      <sz val="18"/>
      <color indexed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微軟正黑體"/>
      <family val="2"/>
      <charset val="136"/>
    </font>
    <font>
      <sz val="11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Wingdings"/>
      <charset val="2"/>
    </font>
    <font>
      <sz val="12"/>
      <color rgb="FFFF0000"/>
      <name val="微軟正黑體"/>
      <family val="2"/>
      <charset val="136"/>
    </font>
    <font>
      <sz val="12"/>
      <color rgb="FFFF0000"/>
      <name val="Wingdings"/>
      <charset val="2"/>
    </font>
    <font>
      <sz val="14"/>
      <name val="微軟正黑體"/>
      <family val="2"/>
      <charset val="136"/>
    </font>
    <font>
      <b/>
      <sz val="10"/>
      <color indexed="1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12"/>
      <color indexed="1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Wingdings 2"/>
      <family val="1"/>
      <charset val="2"/>
    </font>
    <font>
      <u/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vertAlign val="superscript"/>
      <sz val="12"/>
      <color indexed="10"/>
      <name val="微軟正黑體"/>
      <family val="2"/>
      <charset val="136"/>
    </font>
    <font>
      <sz val="12"/>
      <name val="華康儷粗圓"/>
      <family val="3"/>
      <charset val="136"/>
    </font>
    <font>
      <vertAlign val="superscript"/>
      <sz val="12"/>
      <name val="微軟正黑體"/>
      <family val="2"/>
      <charset val="136"/>
    </font>
    <font>
      <b/>
      <sz val="12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7"/>
      <name val="標楷體"/>
      <family val="4"/>
      <charset val="136"/>
    </font>
    <font>
      <sz val="8"/>
      <name val="標楷體"/>
      <family val="4"/>
      <charset val="136"/>
    </font>
    <font>
      <vertAlign val="superscript"/>
      <sz val="12"/>
      <name val="Times New Roman"/>
      <family val="1"/>
    </font>
    <font>
      <sz val="12"/>
      <name val="華康新特明體"/>
      <family val="3"/>
      <charset val="136"/>
    </font>
    <font>
      <sz val="12"/>
      <color indexed="10"/>
      <name val="Times New Roman"/>
      <family val="1"/>
    </font>
    <font>
      <vertAlign val="superscript"/>
      <sz val="12"/>
      <name val="標楷體"/>
      <family val="4"/>
      <charset val="136"/>
    </font>
    <font>
      <sz val="8"/>
      <color indexed="10"/>
      <name val="標楷體"/>
      <family val="4"/>
      <charset val="136"/>
    </font>
    <font>
      <vertAlign val="superscript"/>
      <sz val="12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vertAlign val="superscript"/>
      <sz val="12"/>
      <color indexed="12"/>
      <name val="Times New Roman"/>
      <family val="1"/>
    </font>
    <font>
      <vertAlign val="superscript"/>
      <sz val="12"/>
      <color indexed="12"/>
      <name val="標楷體"/>
      <family val="4"/>
      <charset val="136"/>
    </font>
    <font>
      <vertAlign val="superscript"/>
      <sz val="10"/>
      <name val="標楷體"/>
      <family val="4"/>
      <charset val="136"/>
    </font>
    <font>
      <sz val="10"/>
      <color indexed="12"/>
      <name val="標楷體"/>
      <family val="4"/>
      <charset val="136"/>
    </font>
    <font>
      <vertAlign val="superscript"/>
      <sz val="10"/>
      <color indexed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b/>
      <sz val="12"/>
      <color indexed="1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indexed="10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2" borderId="1" applyNumberFormat="0" applyFont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6" fillId="3" borderId="0" xfId="1" applyFont="1" applyFill="1" applyAlignment="1" applyProtection="1">
      <alignment vertical="center"/>
    </xf>
    <xf numFmtId="0" fontId="1" fillId="3" borderId="0" xfId="1" applyFont="1" applyFill="1">
      <alignment vertical="center"/>
    </xf>
    <xf numFmtId="0" fontId="8" fillId="3" borderId="0" xfId="1" applyFont="1" applyFill="1" applyBorder="1" applyAlignment="1" applyProtection="1">
      <alignment vertical="center" wrapText="1"/>
    </xf>
    <xf numFmtId="0" fontId="8" fillId="3" borderId="0" xfId="1" applyFont="1" applyFill="1">
      <alignment vertical="center"/>
    </xf>
    <xf numFmtId="0" fontId="8" fillId="4" borderId="7" xfId="1" applyFont="1" applyFill="1" applyBorder="1" applyAlignment="1">
      <alignment horizontal="center" textRotation="255"/>
    </xf>
    <xf numFmtId="0" fontId="8" fillId="5" borderId="7" xfId="1" applyFont="1" applyFill="1" applyBorder="1" applyAlignment="1">
      <alignment horizontal="center" textRotation="255"/>
    </xf>
    <xf numFmtId="0" fontId="8" fillId="4" borderId="10" xfId="1" applyFont="1" applyFill="1" applyBorder="1" applyAlignment="1">
      <alignment horizontal="center" textRotation="255"/>
    </xf>
    <xf numFmtId="0" fontId="10" fillId="3" borderId="7" xfId="1" applyFont="1" applyFill="1" applyBorder="1" applyAlignment="1">
      <alignment horizontal="justify" vertical="center" wrapText="1"/>
    </xf>
    <xf numFmtId="0" fontId="8" fillId="3" borderId="7" xfId="1" applyFont="1" applyFill="1" applyBorder="1" applyAlignment="1">
      <alignment horizontal="center" wrapText="1"/>
    </xf>
    <xf numFmtId="0" fontId="8" fillId="6" borderId="7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8" fillId="3" borderId="10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justify" vertical="center" wrapText="1"/>
    </xf>
    <xf numFmtId="0" fontId="8" fillId="4" borderId="7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 textRotation="255" shrinkToFit="1"/>
    </xf>
    <xf numFmtId="0" fontId="8" fillId="5" borderId="7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 applyProtection="1">
      <alignment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8" fillId="6" borderId="7" xfId="1" applyFont="1" applyFill="1" applyBorder="1" applyAlignment="1" applyProtection="1">
      <alignment horizontal="center" vertical="center" wrapText="1"/>
      <protection locked="0"/>
    </xf>
    <xf numFmtId="0" fontId="8" fillId="5" borderId="7" xfId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top" wrapText="1"/>
      <protection locked="0"/>
    </xf>
    <xf numFmtId="0" fontId="8" fillId="3" borderId="7" xfId="1" applyFont="1" applyFill="1" applyBorder="1" applyAlignment="1" applyProtection="1">
      <alignment horizontal="center" wrapText="1"/>
      <protection locked="0"/>
    </xf>
    <xf numFmtId="0" fontId="8" fillId="5" borderId="7" xfId="1" applyFont="1" applyFill="1" applyBorder="1" applyAlignment="1" applyProtection="1">
      <alignment horizontal="center" vertical="top" wrapText="1"/>
      <protection locked="0"/>
    </xf>
    <xf numFmtId="0" fontId="8" fillId="6" borderId="7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top" wrapText="1"/>
      <protection locked="0"/>
    </xf>
    <xf numFmtId="0" fontId="8" fillId="3" borderId="7" xfId="1" applyFont="1" applyFill="1" applyBorder="1" applyAlignment="1" applyProtection="1">
      <alignment horizontal="center" vertical="distributed" wrapText="1"/>
      <protection locked="0"/>
    </xf>
    <xf numFmtId="0" fontId="8" fillId="5" borderId="7" xfId="1" applyFont="1" applyFill="1" applyBorder="1" applyAlignment="1" applyProtection="1">
      <alignment horizontal="center" vertical="distributed" wrapText="1"/>
      <protection locked="0"/>
    </xf>
    <xf numFmtId="0" fontId="8" fillId="3" borderId="7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center"/>
      <protection locked="0"/>
    </xf>
    <xf numFmtId="0" fontId="8" fillId="6" borderId="7" xfId="1" applyFont="1" applyFill="1" applyBorder="1" applyAlignment="1" applyProtection="1">
      <alignment horizontal="center"/>
      <protection locked="0"/>
    </xf>
    <xf numFmtId="0" fontId="8" fillId="3" borderId="7" xfId="1" applyFont="1" applyFill="1" applyBorder="1" applyAlignment="1" applyProtection="1">
      <alignment horizontal="center"/>
      <protection locked="0"/>
    </xf>
    <xf numFmtId="0" fontId="8" fillId="5" borderId="7" xfId="1" applyFont="1" applyFill="1" applyBorder="1" applyAlignment="1" applyProtection="1">
      <alignment horizontal="center"/>
      <protection locked="0"/>
    </xf>
    <xf numFmtId="0" fontId="8" fillId="3" borderId="10" xfId="1" applyFont="1" applyFill="1" applyBorder="1" applyAlignment="1" applyProtection="1">
      <alignment horizontal="center"/>
      <protection locked="0"/>
    </xf>
    <xf numFmtId="0" fontId="10" fillId="3" borderId="7" xfId="1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8" fillId="3" borderId="0" xfId="1" applyFont="1" applyFill="1" applyAlignment="1">
      <alignment horizontal="left" vertical="center" indent="1"/>
    </xf>
    <xf numFmtId="0" fontId="8" fillId="3" borderId="0" xfId="1" applyFont="1" applyFill="1" applyAlignment="1">
      <alignment horizontal="left" vertical="center" indent="2"/>
    </xf>
    <xf numFmtId="0" fontId="8" fillId="6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 applyProtection="1">
      <alignment horizontal="center" vertical="top" wrapText="1"/>
      <protection locked="0"/>
    </xf>
    <xf numFmtId="0" fontId="8" fillId="6" borderId="7" xfId="1" applyFont="1" applyFill="1" applyBorder="1" applyAlignment="1" applyProtection="1">
      <alignment horizontal="center" vertical="distributed" wrapText="1"/>
      <protection locked="0"/>
    </xf>
    <xf numFmtId="0" fontId="8" fillId="6" borderId="10" xfId="1" applyFont="1" applyFill="1" applyBorder="1" applyAlignment="1" applyProtection="1">
      <alignment horizontal="center" vertical="distributed" wrapText="1"/>
      <protection locked="0"/>
    </xf>
    <xf numFmtId="0" fontId="8" fillId="3" borderId="10" xfId="1" applyFont="1" applyFill="1" applyBorder="1" applyAlignment="1" applyProtection="1">
      <alignment horizontal="center" vertical="center" wrapText="1"/>
      <protection locked="0"/>
    </xf>
    <xf numFmtId="0" fontId="1" fillId="3" borderId="0" xfId="1" applyFont="1" applyFill="1" applyAlignment="1">
      <alignment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5" borderId="7" xfId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6" borderId="7" xfId="1" applyFont="1" applyFill="1" applyBorder="1" applyAlignment="1" applyProtection="1">
      <alignment horizontal="center" vertical="center"/>
      <protection locked="0"/>
    </xf>
    <xf numFmtId="0" fontId="8" fillId="3" borderId="18" xfId="1" applyFont="1" applyFill="1" applyBorder="1" applyAlignment="1" applyProtection="1">
      <alignment horizontal="left" vertical="center" wrapText="1"/>
      <protection locked="0"/>
    </xf>
    <xf numFmtId="0" fontId="8" fillId="3" borderId="14" xfId="1" applyFont="1" applyFill="1" applyBorder="1" applyAlignment="1" applyProtection="1">
      <alignment horizontal="left" vertical="center" wrapText="1"/>
      <protection locked="0"/>
    </xf>
    <xf numFmtId="0" fontId="8" fillId="4" borderId="14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 applyProtection="1">
      <alignment horizontal="center" vertical="distributed" wrapText="1"/>
      <protection locked="0"/>
    </xf>
    <xf numFmtId="0" fontId="8" fillId="3" borderId="10" xfId="1" applyFont="1" applyFill="1" applyBorder="1" applyAlignment="1" applyProtection="1">
      <alignment horizontal="center" vertical="distributed" wrapText="1"/>
      <protection locked="0"/>
    </xf>
    <xf numFmtId="0" fontId="8" fillId="7" borderId="7" xfId="1" applyFont="1" applyFill="1" applyBorder="1" applyAlignment="1" applyProtection="1">
      <alignment vertical="center" wrapText="1"/>
      <protection locked="0"/>
    </xf>
    <xf numFmtId="0" fontId="21" fillId="7" borderId="7" xfId="1" applyFont="1" applyFill="1" applyBorder="1" applyAlignment="1" applyProtection="1">
      <alignment horizontal="center" vertical="center" wrapText="1"/>
      <protection locked="0"/>
    </xf>
    <xf numFmtId="0" fontId="8" fillId="7" borderId="7" xfId="1" applyFont="1" applyFill="1" applyBorder="1" applyAlignment="1" applyProtection="1">
      <alignment horizontal="center" vertical="top" wrapText="1"/>
      <protection locked="0"/>
    </xf>
    <xf numFmtId="0" fontId="8" fillId="7" borderId="7" xfId="1" applyFont="1" applyFill="1" applyBorder="1" applyAlignment="1" applyProtection="1">
      <alignment horizontal="center" wrapText="1"/>
      <protection locked="0"/>
    </xf>
    <xf numFmtId="0" fontId="8" fillId="7" borderId="10" xfId="1" applyFont="1" applyFill="1" applyBorder="1" applyAlignment="1" applyProtection="1">
      <alignment horizontal="center" vertical="top" wrapText="1"/>
      <protection locked="0"/>
    </xf>
    <xf numFmtId="0" fontId="8" fillId="7" borderId="7" xfId="1" applyFont="1" applyFill="1" applyBorder="1" applyAlignment="1" applyProtection="1">
      <alignment horizontal="left" vertical="center"/>
      <protection locked="0"/>
    </xf>
    <xf numFmtId="0" fontId="8" fillId="7" borderId="7" xfId="1" applyFont="1" applyFill="1" applyBorder="1" applyAlignment="1" applyProtection="1">
      <alignment horizontal="center"/>
      <protection locked="0"/>
    </xf>
    <xf numFmtId="0" fontId="8" fillId="7" borderId="10" xfId="1" applyFont="1" applyFill="1" applyBorder="1" applyAlignment="1" applyProtection="1">
      <alignment horizontal="center"/>
      <protection locked="0"/>
    </xf>
    <xf numFmtId="0" fontId="0" fillId="3" borderId="0" xfId="0" applyFont="1" applyFill="1">
      <alignment vertical="center"/>
    </xf>
    <xf numFmtId="0" fontId="12" fillId="0" borderId="15" xfId="0" applyFont="1" applyFill="1" applyBorder="1" applyAlignment="1">
      <alignment horizontal="center" vertical="center" textRotation="255" shrinkToFit="1"/>
    </xf>
    <xf numFmtId="0" fontId="8" fillId="0" borderId="7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1" applyFont="1" applyAlignment="1" applyProtection="1">
      <alignment vertical="center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>
      <alignment vertical="center"/>
    </xf>
    <xf numFmtId="0" fontId="16" fillId="8" borderId="7" xfId="1" applyFont="1" applyFill="1" applyBorder="1" applyAlignment="1">
      <alignment horizontal="center"/>
    </xf>
    <xf numFmtId="0" fontId="16" fillId="7" borderId="7" xfId="1" applyFont="1" applyFill="1" applyBorder="1" applyAlignment="1">
      <alignment horizontal="center"/>
    </xf>
    <xf numFmtId="0" fontId="16" fillId="8" borderId="10" xfId="1" applyFont="1" applyFill="1" applyBorder="1" applyAlignment="1">
      <alignment horizontal="center"/>
    </xf>
    <xf numFmtId="0" fontId="16" fillId="8" borderId="7" xfId="1" applyFont="1" applyFill="1" applyBorder="1" applyAlignment="1">
      <alignment horizontal="justify" vertical="center" wrapText="1"/>
    </xf>
    <xf numFmtId="0" fontId="8" fillId="8" borderId="7" xfId="1" applyFont="1" applyFill="1" applyBorder="1" applyAlignment="1">
      <alignment horizontal="center" wrapText="1"/>
    </xf>
    <xf numFmtId="0" fontId="8" fillId="7" borderId="7" xfId="1" applyFont="1" applyFill="1" applyBorder="1" applyAlignment="1">
      <alignment horizontal="center" wrapText="1"/>
    </xf>
    <xf numFmtId="0" fontId="8" fillId="8" borderId="10" xfId="1" applyFont="1" applyFill="1" applyBorder="1" applyAlignment="1">
      <alignment horizontal="center" wrapText="1"/>
    </xf>
    <xf numFmtId="0" fontId="1" fillId="0" borderId="0" xfId="1">
      <alignment vertical="center"/>
    </xf>
    <xf numFmtId="0" fontId="8" fillId="7" borderId="7" xfId="1" applyFont="1" applyFill="1" applyBorder="1" applyAlignment="1">
      <alignment vertical="center" wrapText="1"/>
    </xf>
    <xf numFmtId="0" fontId="23" fillId="8" borderId="7" xfId="1" applyFont="1" applyFill="1" applyBorder="1" applyAlignment="1">
      <alignment horizontal="center" vertical="center"/>
    </xf>
    <xf numFmtId="0" fontId="23" fillId="7" borderId="7" xfId="1" applyFont="1" applyFill="1" applyBorder="1" applyAlignment="1">
      <alignment horizontal="center" vertical="center"/>
    </xf>
    <xf numFmtId="0" fontId="23" fillId="8" borderId="10" xfId="1" applyFont="1" applyFill="1" applyBorder="1" applyAlignment="1">
      <alignment horizontal="center" vertical="center"/>
    </xf>
    <xf numFmtId="0" fontId="16" fillId="8" borderId="6" xfId="1" applyFont="1" applyFill="1" applyBorder="1" applyAlignment="1">
      <alignment horizontal="center" vertical="center" textRotation="255" wrapText="1"/>
    </xf>
    <xf numFmtId="0" fontId="16" fillId="8" borderId="7" xfId="1" applyFont="1" applyFill="1" applyBorder="1" applyAlignment="1">
      <alignment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 applyProtection="1">
      <alignment vertical="center" wrapText="1"/>
      <protection locked="0"/>
    </xf>
    <xf numFmtId="0" fontId="8" fillId="7" borderId="7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wrapText="1"/>
      <protection locked="0"/>
    </xf>
    <xf numFmtId="0" fontId="8" fillId="7" borderId="7" xfId="1" applyFont="1" applyFill="1" applyBorder="1" applyAlignment="1" applyProtection="1">
      <alignment horizontal="center" vertical="distributed" wrapText="1"/>
      <protection locked="0"/>
    </xf>
    <xf numFmtId="0" fontId="8" fillId="0" borderId="10" xfId="1" applyFont="1" applyFill="1" applyBorder="1" applyAlignment="1" applyProtection="1">
      <alignment horizontal="center" vertical="distributed" wrapText="1"/>
      <protection locked="0"/>
    </xf>
    <xf numFmtId="0" fontId="16" fillId="0" borderId="7" xfId="1" applyFont="1" applyFill="1" applyBorder="1" applyAlignment="1" applyProtection="1">
      <alignment horizontal="left" vertical="center"/>
      <protection locked="0"/>
    </xf>
    <xf numFmtId="0" fontId="8" fillId="0" borderId="10" xfId="1" applyFont="1" applyFill="1" applyBorder="1" applyAlignment="1" applyProtection="1">
      <alignment horizontal="center"/>
      <protection locked="0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left" vertical="center" indent="1"/>
    </xf>
    <xf numFmtId="0" fontId="1" fillId="7" borderId="0" xfId="1" applyFill="1">
      <alignment vertical="center"/>
    </xf>
    <xf numFmtId="0" fontId="16" fillId="0" borderId="0" xfId="1" applyFont="1" applyAlignment="1">
      <alignment horizontal="left" vertical="center" indent="2"/>
    </xf>
    <xf numFmtId="0" fontId="0" fillId="7" borderId="0" xfId="0" applyFill="1">
      <alignment vertical="center"/>
    </xf>
    <xf numFmtId="0" fontId="27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16" fillId="3" borderId="7" xfId="1" applyFont="1" applyFill="1" applyBorder="1" applyAlignment="1">
      <alignment horizontal="center"/>
    </xf>
    <xf numFmtId="0" fontId="16" fillId="3" borderId="10" xfId="1" applyFont="1" applyFill="1" applyBorder="1" applyAlignment="1">
      <alignment horizontal="center"/>
    </xf>
    <xf numFmtId="0" fontId="8" fillId="0" borderId="0" xfId="1" applyFont="1">
      <alignment vertical="center"/>
    </xf>
    <xf numFmtId="0" fontId="8" fillId="8" borderId="7" xfId="1" applyFont="1" applyFill="1" applyBorder="1" applyAlignment="1">
      <alignment vertical="center" wrapText="1"/>
    </xf>
    <xf numFmtId="0" fontId="23" fillId="3" borderId="7" xfId="1" applyFont="1" applyFill="1" applyBorder="1" applyAlignment="1">
      <alignment horizontal="center" vertical="center"/>
    </xf>
    <xf numFmtId="0" fontId="23" fillId="3" borderId="10" xfId="1" applyFont="1" applyFill="1" applyBorder="1" applyAlignment="1">
      <alignment horizontal="center" vertical="center"/>
    </xf>
    <xf numFmtId="0" fontId="10" fillId="0" borderId="7" xfId="1" applyFont="1" applyFill="1" applyBorder="1" applyAlignment="1" applyProtection="1">
      <alignment horizontal="center" vertical="top" wrapText="1"/>
      <protection locked="0"/>
    </xf>
    <xf numFmtId="0" fontId="10" fillId="3" borderId="7" xfId="1" applyFont="1" applyFill="1" applyBorder="1" applyAlignment="1" applyProtection="1">
      <alignment horizontal="center"/>
      <protection locked="0"/>
    </xf>
    <xf numFmtId="0" fontId="23" fillId="0" borderId="7" xfId="1" applyFont="1" applyFill="1" applyBorder="1" applyAlignment="1" applyProtection="1">
      <alignment horizontal="center"/>
      <protection locked="0"/>
    </xf>
    <xf numFmtId="0" fontId="23" fillId="3" borderId="7" xfId="1" applyFont="1" applyFill="1" applyBorder="1" applyAlignment="1" applyProtection="1">
      <alignment horizontal="center"/>
      <protection locked="0"/>
    </xf>
    <xf numFmtId="0" fontId="30" fillId="0" borderId="7" xfId="1" applyFont="1" applyFill="1" applyBorder="1" applyAlignment="1">
      <alignment horizontal="center"/>
    </xf>
    <xf numFmtId="0" fontId="30" fillId="0" borderId="7" xfId="1" applyFont="1" applyBorder="1" applyAlignment="1">
      <alignment horizontal="justify" vertical="center" wrapText="1"/>
    </xf>
    <xf numFmtId="0" fontId="31" fillId="0" borderId="7" xfId="1" applyFont="1" applyBorder="1" applyAlignment="1">
      <alignment horizontal="center" wrapText="1"/>
    </xf>
    <xf numFmtId="0" fontId="31" fillId="0" borderId="7" xfId="1" applyFont="1" applyBorder="1">
      <alignment vertical="center"/>
    </xf>
    <xf numFmtId="0" fontId="31" fillId="0" borderId="7" xfId="1" applyFont="1" applyBorder="1" applyAlignment="1">
      <alignment vertical="center" wrapText="1"/>
    </xf>
    <xf numFmtId="0" fontId="31" fillId="0" borderId="7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 shrinkToFit="1"/>
    </xf>
    <xf numFmtId="0" fontId="30" fillId="9" borderId="7" xfId="1" applyFont="1" applyFill="1" applyBorder="1" applyAlignment="1">
      <alignment vertical="center" wrapText="1"/>
    </xf>
    <xf numFmtId="176" fontId="31" fillId="9" borderId="7" xfId="1" applyNumberFormat="1" applyFont="1" applyFill="1" applyBorder="1" applyAlignment="1">
      <alignment horizontal="center" vertical="center" wrapText="1"/>
    </xf>
    <xf numFmtId="0" fontId="31" fillId="9" borderId="7" xfId="1" applyFont="1" applyFill="1" applyBorder="1" applyAlignment="1">
      <alignment horizontal="center" vertical="center" wrapText="1"/>
    </xf>
    <xf numFmtId="0" fontId="30" fillId="0" borderId="7" xfId="1" applyFont="1" applyBorder="1" applyAlignment="1"/>
    <xf numFmtId="0" fontId="1" fillId="9" borderId="7" xfId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center" wrapText="1"/>
    </xf>
    <xf numFmtId="0" fontId="1" fillId="0" borderId="7" xfId="1" applyFont="1" applyBorder="1" applyAlignment="1">
      <alignment vertical="center"/>
    </xf>
    <xf numFmtId="0" fontId="34" fillId="0" borderId="7" xfId="1" applyFont="1" applyBorder="1" applyAlignment="1">
      <alignment horizontal="center" wrapText="1"/>
    </xf>
    <xf numFmtId="0" fontId="30" fillId="0" borderId="7" xfId="1" applyFont="1" applyFill="1" applyBorder="1" applyAlignment="1">
      <alignment horizontal="left" vertical="top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top" wrapText="1"/>
    </xf>
    <xf numFmtId="0" fontId="31" fillId="0" borderId="14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wrapText="1"/>
    </xf>
    <xf numFmtId="0" fontId="30" fillId="0" borderId="9" xfId="1" applyFont="1" applyFill="1" applyBorder="1" applyAlignment="1">
      <alignment horizontal="left" vertical="top" wrapText="1"/>
    </xf>
    <xf numFmtId="0" fontId="31" fillId="0" borderId="9" xfId="1" applyFont="1" applyFill="1" applyBorder="1" applyAlignment="1">
      <alignment horizontal="center" vertical="top" wrapText="1"/>
    </xf>
    <xf numFmtId="0" fontId="31" fillId="0" borderId="9" xfId="1" applyFont="1" applyFill="1" applyBorder="1" applyAlignment="1">
      <alignment horizontal="center" wrapText="1"/>
    </xf>
    <xf numFmtId="0" fontId="31" fillId="0" borderId="14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distributed" wrapText="1"/>
    </xf>
    <xf numFmtId="0" fontId="31" fillId="0" borderId="9" xfId="1" applyFont="1" applyFill="1" applyBorder="1" applyAlignment="1">
      <alignment horizontal="center" vertical="distributed" wrapText="1"/>
    </xf>
    <xf numFmtId="0" fontId="31" fillId="0" borderId="14" xfId="1" applyFont="1" applyFill="1" applyBorder="1" applyAlignment="1">
      <alignment horizontal="left" vertical="center" wrapText="1"/>
    </xf>
    <xf numFmtId="0" fontId="1" fillId="9" borderId="7" xfId="1" applyFont="1" applyFill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30" fillId="0" borderId="7" xfId="1" applyFont="1" applyFill="1" applyBorder="1">
      <alignment vertical="center"/>
    </xf>
    <xf numFmtId="0" fontId="31" fillId="0" borderId="7" xfId="1" applyFont="1" applyFill="1" applyBorder="1" applyAlignment="1">
      <alignment horizontal="center"/>
    </xf>
    <xf numFmtId="0" fontId="31" fillId="0" borderId="7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30" fillId="0" borderId="28" xfId="1" applyFont="1" applyBorder="1">
      <alignment vertical="center"/>
    </xf>
    <xf numFmtId="0" fontId="30" fillId="0" borderId="0" xfId="1" applyFont="1">
      <alignment vertical="center"/>
    </xf>
    <xf numFmtId="0" fontId="30" fillId="0" borderId="0" xfId="1" applyFont="1" applyAlignment="1">
      <alignment horizontal="left" vertical="center" indent="1"/>
    </xf>
    <xf numFmtId="0" fontId="31" fillId="0" borderId="0" xfId="1" applyFont="1" applyAlignment="1">
      <alignment horizontal="left" vertical="center" indent="1"/>
    </xf>
    <xf numFmtId="0" fontId="36" fillId="0" borderId="0" xfId="1" applyFont="1" applyAlignment="1">
      <alignment horizontal="left" vertical="center" indent="2"/>
    </xf>
    <xf numFmtId="0" fontId="30" fillId="0" borderId="7" xfId="1" applyFont="1" applyFill="1" applyBorder="1" applyAlignment="1">
      <alignment horizontal="justify" vertical="center" wrapText="1"/>
    </xf>
    <xf numFmtId="0" fontId="31" fillId="0" borderId="7" xfId="1" applyFont="1" applyFill="1" applyBorder="1">
      <alignment vertical="center"/>
    </xf>
    <xf numFmtId="0" fontId="31" fillId="0" borderId="7" xfId="1" applyFont="1" applyFill="1" applyBorder="1" applyAlignment="1">
      <alignment vertical="center" wrapText="1"/>
    </xf>
    <xf numFmtId="0" fontId="37" fillId="0" borderId="7" xfId="1" applyFont="1" applyBorder="1" applyAlignment="1">
      <alignment horizontal="center" wrapText="1"/>
    </xf>
    <xf numFmtId="0" fontId="1" fillId="0" borderId="0" xfId="1" applyFill="1">
      <alignment vertical="center"/>
    </xf>
    <xf numFmtId="0" fontId="37" fillId="0" borderId="7" xfId="1" applyFont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wrapText="1"/>
    </xf>
    <xf numFmtId="0" fontId="30" fillId="0" borderId="7" xfId="1" applyFont="1" applyFill="1" applyBorder="1" applyAlignment="1">
      <alignment vertical="center" wrapText="1"/>
    </xf>
    <xf numFmtId="176" fontId="37" fillId="9" borderId="7" xfId="1" applyNumberFormat="1" applyFont="1" applyFill="1" applyBorder="1" applyAlignment="1">
      <alignment horizontal="center" vertical="center" wrapText="1"/>
    </xf>
    <xf numFmtId="0" fontId="37" fillId="9" borderId="7" xfId="1" applyFont="1" applyFill="1" applyBorder="1" applyAlignment="1">
      <alignment horizontal="center" vertical="center" wrapText="1"/>
    </xf>
    <xf numFmtId="0" fontId="30" fillId="0" borderId="7" xfId="1" applyFont="1" applyFill="1" applyBorder="1" applyAlignment="1"/>
    <xf numFmtId="0" fontId="30" fillId="0" borderId="7" xfId="1" applyFont="1" applyFill="1" applyBorder="1" applyAlignment="1">
      <alignment vertical="center"/>
    </xf>
    <xf numFmtId="0" fontId="34" fillId="0" borderId="7" xfId="1" applyFont="1" applyFill="1" applyBorder="1" applyAlignment="1">
      <alignment horizontal="center" wrapText="1"/>
    </xf>
    <xf numFmtId="0" fontId="30" fillId="0" borderId="9" xfId="1" applyFont="1" applyFill="1" applyBorder="1" applyAlignment="1">
      <alignment horizontal="justify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31" fillId="0" borderId="11" xfId="1" applyFont="1" applyFill="1" applyBorder="1" applyAlignment="1">
      <alignment horizontal="center"/>
    </xf>
    <xf numFmtId="0" fontId="31" fillId="0" borderId="11" xfId="1" applyFont="1" applyFill="1" applyBorder="1" applyAlignment="1">
      <alignment horizontal="center" wrapText="1"/>
    </xf>
    <xf numFmtId="0" fontId="37" fillId="0" borderId="7" xfId="1" applyFont="1" applyFill="1" applyBorder="1" applyAlignment="1">
      <alignment horizontal="center"/>
    </xf>
    <xf numFmtId="0" fontId="30" fillId="0" borderId="28" xfId="1" applyFont="1" applyFill="1" applyBorder="1">
      <alignment vertical="center"/>
    </xf>
    <xf numFmtId="0" fontId="31" fillId="9" borderId="7" xfId="1" applyFont="1" applyFill="1" applyBorder="1" applyAlignment="1">
      <alignment horizontal="center" wrapText="1"/>
    </xf>
    <xf numFmtId="0" fontId="30" fillId="0" borderId="7" xfId="1" applyFont="1" applyBorder="1" applyAlignment="1">
      <alignment vertical="center"/>
    </xf>
    <xf numFmtId="0" fontId="30" fillId="0" borderId="9" xfId="1" applyFont="1" applyBorder="1" applyAlignment="1">
      <alignment horizontal="justify" vertical="center" wrapText="1"/>
    </xf>
    <xf numFmtId="0" fontId="31" fillId="0" borderId="9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left" vertical="top" wrapText="1"/>
    </xf>
    <xf numFmtId="0" fontId="31" fillId="0" borderId="7" xfId="1" applyFont="1" applyBorder="1" applyAlignment="1">
      <alignment horizontal="center" vertical="top" wrapText="1"/>
    </xf>
    <xf numFmtId="0" fontId="31" fillId="0" borderId="14" xfId="1" applyFont="1" applyBorder="1" applyAlignment="1">
      <alignment horizontal="center" vertical="center"/>
    </xf>
    <xf numFmtId="0" fontId="30" fillId="0" borderId="9" xfId="1" applyFont="1" applyBorder="1" applyAlignment="1">
      <alignment horizontal="left" vertical="top" wrapText="1"/>
    </xf>
    <xf numFmtId="0" fontId="31" fillId="0" borderId="9" xfId="1" applyFont="1" applyBorder="1" applyAlignment="1">
      <alignment horizontal="center" vertical="top" wrapText="1"/>
    </xf>
    <xf numFmtId="0" fontId="31" fillId="0" borderId="9" xfId="1" applyFont="1" applyBorder="1" applyAlignment="1">
      <alignment horizontal="center" wrapText="1"/>
    </xf>
    <xf numFmtId="0" fontId="31" fillId="0" borderId="14" xfId="1" applyFont="1" applyBorder="1" applyAlignment="1">
      <alignment horizontal="center" vertical="center" wrapText="1"/>
    </xf>
    <xf numFmtId="0" fontId="31" fillId="9" borderId="11" xfId="1" applyFont="1" applyFill="1" applyBorder="1" applyAlignment="1">
      <alignment horizontal="center"/>
    </xf>
    <xf numFmtId="0" fontId="31" fillId="0" borderId="11" xfId="1" applyFont="1" applyBorder="1" applyAlignment="1">
      <alignment horizontal="center" wrapText="1"/>
    </xf>
    <xf numFmtId="0" fontId="31" fillId="0" borderId="7" xfId="1" applyFont="1" applyBorder="1" applyAlignment="1">
      <alignment horizontal="center"/>
    </xf>
    <xf numFmtId="0" fontId="30" fillId="0" borderId="7" xfId="1" applyFont="1" applyBorder="1">
      <alignment vertical="center"/>
    </xf>
    <xf numFmtId="0" fontId="37" fillId="0" borderId="0" xfId="1" applyFont="1" applyAlignment="1">
      <alignment horizontal="left" vertical="center" indent="1"/>
    </xf>
    <xf numFmtId="0" fontId="8" fillId="6" borderId="10" xfId="1" applyFont="1" applyFill="1" applyBorder="1" applyAlignment="1" applyProtection="1">
      <alignment horizontal="center" vertical="center" wrapText="1"/>
      <protection locked="0"/>
    </xf>
    <xf numFmtId="0" fontId="8" fillId="4" borderId="12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2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right" vertical="center" wrapText="1"/>
    </xf>
    <xf numFmtId="0" fontId="8" fillId="4" borderId="2" xfId="1" applyFont="1" applyFill="1" applyBorder="1" applyAlignment="1">
      <alignment horizontal="center" vertical="center" textRotation="255"/>
    </xf>
    <xf numFmtId="0" fontId="8" fillId="4" borderId="6" xfId="1" applyFont="1" applyFill="1" applyBorder="1" applyAlignment="1">
      <alignment horizontal="center" vertical="center" textRotation="255"/>
    </xf>
    <xf numFmtId="0" fontId="8" fillId="4" borderId="3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textRotation="255"/>
    </xf>
    <xf numFmtId="0" fontId="8" fillId="4" borderId="8" xfId="1" applyFont="1" applyFill="1" applyBorder="1" applyAlignment="1">
      <alignment horizontal="center" vertical="center" textRotation="255"/>
    </xf>
    <xf numFmtId="0" fontId="8" fillId="4" borderId="11" xfId="1" applyFont="1" applyFill="1" applyBorder="1" applyAlignment="1">
      <alignment horizontal="center" vertical="center" textRotation="255"/>
    </xf>
    <xf numFmtId="0" fontId="8" fillId="4" borderId="3" xfId="1" applyFont="1" applyFill="1" applyBorder="1" applyAlignment="1">
      <alignment horizontal="center" vertical="center" textRotation="255"/>
    </xf>
    <xf numFmtId="0" fontId="8" fillId="4" borderId="7" xfId="1" applyFont="1" applyFill="1" applyBorder="1" applyAlignment="1">
      <alignment horizontal="center" vertical="center" textRotation="255"/>
    </xf>
    <xf numFmtId="0" fontId="8" fillId="4" borderId="5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/>
    </xf>
    <xf numFmtId="0" fontId="8" fillId="4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 vertical="center" textRotation="255" shrinkToFit="1"/>
    </xf>
    <xf numFmtId="0" fontId="8" fillId="3" borderId="18" xfId="1" applyFont="1" applyFill="1" applyBorder="1" applyAlignment="1" applyProtection="1">
      <alignment horizontal="left" vertical="center" wrapText="1"/>
      <protection locked="0"/>
    </xf>
    <xf numFmtId="0" fontId="8" fillId="3" borderId="14" xfId="1" applyFont="1" applyFill="1" applyBorder="1" applyAlignment="1" applyProtection="1">
      <alignment horizontal="left" vertical="center" wrapText="1"/>
      <protection locked="0"/>
    </xf>
    <xf numFmtId="0" fontId="1" fillId="3" borderId="7" xfId="1" applyFont="1" applyFill="1" applyBorder="1" applyAlignment="1">
      <alignment horizontal="center" vertical="center"/>
    </xf>
    <xf numFmtId="0" fontId="8" fillId="3" borderId="21" xfId="1" applyFont="1" applyFill="1" applyBorder="1" applyAlignment="1" applyProtection="1">
      <alignment horizontal="center" vertical="center" textRotation="255" wrapText="1"/>
      <protection locked="0"/>
    </xf>
    <xf numFmtId="0" fontId="8" fillId="3" borderId="22" xfId="1" applyFont="1" applyFill="1" applyBorder="1" applyAlignment="1" applyProtection="1">
      <alignment horizontal="center" vertical="center" textRotation="255" wrapText="1"/>
      <protection locked="0"/>
    </xf>
    <xf numFmtId="0" fontId="8" fillId="3" borderId="23" xfId="1" applyFont="1" applyFill="1" applyBorder="1" applyAlignment="1" applyProtection="1">
      <alignment horizontal="center" vertical="center" textRotation="255" wrapText="1"/>
      <protection locked="0"/>
    </xf>
    <xf numFmtId="0" fontId="8" fillId="3" borderId="16" xfId="1" applyFont="1" applyFill="1" applyBorder="1" applyAlignment="1" applyProtection="1">
      <alignment horizontal="center" vertical="center" textRotation="255"/>
      <protection locked="0"/>
    </xf>
    <xf numFmtId="0" fontId="8" fillId="3" borderId="17" xfId="1" applyFont="1" applyFill="1" applyBorder="1" applyAlignment="1" applyProtection="1">
      <alignment horizontal="center" vertical="center" textRotation="255"/>
      <protection locked="0"/>
    </xf>
    <xf numFmtId="0" fontId="8" fillId="3" borderId="7" xfId="1" applyFont="1" applyFill="1" applyBorder="1" applyAlignment="1" applyProtection="1">
      <alignment horizontal="center" vertical="center" textRotation="255"/>
      <protection locked="0"/>
    </xf>
    <xf numFmtId="0" fontId="17" fillId="0" borderId="7" xfId="1" applyFont="1" applyBorder="1" applyAlignment="1">
      <alignment horizontal="left" vertical="center" wrapText="1"/>
    </xf>
    <xf numFmtId="0" fontId="8" fillId="3" borderId="9" xfId="1" applyFont="1" applyFill="1" applyBorder="1" applyAlignment="1" applyProtection="1">
      <alignment horizontal="center" vertical="center" textRotation="255"/>
      <protection locked="0"/>
    </xf>
    <xf numFmtId="0" fontId="8" fillId="3" borderId="8" xfId="1" applyFont="1" applyFill="1" applyBorder="1" applyAlignment="1" applyProtection="1">
      <alignment horizontal="center" vertical="center" textRotation="255"/>
      <protection locked="0"/>
    </xf>
    <xf numFmtId="0" fontId="8" fillId="3" borderId="11" xfId="1" applyFont="1" applyFill="1" applyBorder="1" applyAlignment="1" applyProtection="1">
      <alignment horizontal="center" vertical="center" textRotation="255"/>
      <protection locked="0"/>
    </xf>
    <xf numFmtId="0" fontId="17" fillId="0" borderId="18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0" borderId="14" xfId="1" applyFont="1" applyBorder="1" applyAlignment="1">
      <alignment horizontal="left" vertical="center" wrapText="1"/>
    </xf>
    <xf numFmtId="0" fontId="1" fillId="3" borderId="18" xfId="1" applyFont="1" applyFill="1" applyBorder="1" applyAlignment="1">
      <alignment horizontal="left" vertical="center"/>
    </xf>
    <xf numFmtId="0" fontId="1" fillId="3" borderId="13" xfId="1" applyFont="1" applyFill="1" applyBorder="1" applyAlignment="1">
      <alignment horizontal="left" vertical="center"/>
    </xf>
    <xf numFmtId="0" fontId="1" fillId="3" borderId="14" xfId="1" applyFont="1" applyFill="1" applyBorder="1" applyAlignment="1">
      <alignment horizontal="left" vertical="center"/>
    </xf>
    <xf numFmtId="0" fontId="8" fillId="3" borderId="29" xfId="1" applyFont="1" applyFill="1" applyBorder="1" applyAlignment="1" applyProtection="1">
      <alignment horizontal="center" vertical="center" wrapText="1"/>
      <protection locked="0"/>
    </xf>
    <xf numFmtId="0" fontId="8" fillId="3" borderId="30" xfId="1" applyFont="1" applyFill="1" applyBorder="1" applyAlignment="1" applyProtection="1">
      <alignment horizontal="center" vertical="center" wrapText="1"/>
      <protection locked="0"/>
    </xf>
    <xf numFmtId="0" fontId="7" fillId="3" borderId="20" xfId="1" applyFont="1" applyFill="1" applyBorder="1" applyAlignment="1" applyProtection="1">
      <alignment horizontal="right" vertical="center" wrapText="1"/>
    </xf>
    <xf numFmtId="0" fontId="8" fillId="5" borderId="9" xfId="1" applyFont="1" applyFill="1" applyBorder="1" applyAlignment="1">
      <alignment horizontal="center" textRotation="255"/>
    </xf>
    <xf numFmtId="0" fontId="8" fillId="5" borderId="11" xfId="1" applyFont="1" applyFill="1" applyBorder="1" applyAlignment="1">
      <alignment horizontal="center" textRotation="255"/>
    </xf>
    <xf numFmtId="0" fontId="8" fillId="3" borderId="16" xfId="1" applyFont="1" applyFill="1" applyBorder="1" applyAlignment="1">
      <alignment horizontal="center" vertical="center" textRotation="255" shrinkToFit="1"/>
    </xf>
    <xf numFmtId="0" fontId="8" fillId="3" borderId="17" xfId="1" applyFont="1" applyFill="1" applyBorder="1" applyAlignment="1">
      <alignment horizontal="center" vertical="center" textRotation="255" shrinkToFit="1"/>
    </xf>
    <xf numFmtId="0" fontId="8" fillId="3" borderId="19" xfId="1" applyFont="1" applyFill="1" applyBorder="1" applyAlignment="1">
      <alignment horizontal="center" vertical="center" textRotation="255" shrinkToFit="1"/>
    </xf>
    <xf numFmtId="0" fontId="8" fillId="3" borderId="16" xfId="1" applyFont="1" applyFill="1" applyBorder="1" applyAlignment="1" applyProtection="1">
      <alignment horizontal="center" vertical="center" textRotation="255" wrapText="1"/>
      <protection locked="0"/>
    </xf>
    <xf numFmtId="0" fontId="8" fillId="3" borderId="17" xfId="1" applyFont="1" applyFill="1" applyBorder="1" applyAlignment="1" applyProtection="1">
      <alignment horizontal="center" vertical="center" textRotation="255" wrapText="1"/>
      <protection locked="0"/>
    </xf>
    <xf numFmtId="0" fontId="8" fillId="3" borderId="19" xfId="1" applyFont="1" applyFill="1" applyBorder="1" applyAlignment="1" applyProtection="1">
      <alignment horizontal="center" vertical="center" textRotation="255" wrapText="1"/>
      <protection locked="0"/>
    </xf>
    <xf numFmtId="0" fontId="8" fillId="3" borderId="19" xfId="1" applyFont="1" applyFill="1" applyBorder="1" applyAlignment="1" applyProtection="1">
      <alignment horizontal="center" vertical="center" textRotation="255"/>
      <protection locked="0"/>
    </xf>
    <xf numFmtId="0" fontId="8" fillId="3" borderId="6" xfId="1" applyFont="1" applyFill="1" applyBorder="1" applyAlignment="1" applyProtection="1">
      <alignment horizontal="center" vertical="center" textRotation="255" wrapText="1"/>
      <protection locked="0"/>
    </xf>
    <xf numFmtId="0" fontId="16" fillId="0" borderId="1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textRotation="255"/>
      <protection locked="0"/>
    </xf>
    <xf numFmtId="0" fontId="17" fillId="0" borderId="7" xfId="0" applyFont="1" applyBorder="1" applyAlignment="1">
      <alignment horizontal="left" vertical="center" wrapText="1"/>
    </xf>
    <xf numFmtId="0" fontId="16" fillId="0" borderId="6" xfId="1" applyFont="1" applyBorder="1" applyAlignment="1" applyProtection="1">
      <alignment horizontal="center" vertical="center" textRotation="255" wrapText="1"/>
      <protection locked="0"/>
    </xf>
    <xf numFmtId="0" fontId="23" fillId="8" borderId="6" xfId="1" applyFont="1" applyFill="1" applyBorder="1" applyAlignment="1">
      <alignment horizontal="center" vertical="center"/>
    </xf>
    <xf numFmtId="0" fontId="23" fillId="8" borderId="7" xfId="1" applyFont="1" applyFill="1" applyBorder="1" applyAlignment="1">
      <alignment horizontal="center" vertical="center"/>
    </xf>
    <xf numFmtId="0" fontId="16" fillId="0" borderId="16" xfId="1" applyFont="1" applyBorder="1" applyAlignment="1" applyProtection="1">
      <alignment horizontal="center" vertical="center" textRotation="255"/>
      <protection locked="0"/>
    </xf>
    <xf numFmtId="0" fontId="16" fillId="0" borderId="17" xfId="1" applyFont="1" applyBorder="1" applyAlignment="1" applyProtection="1">
      <alignment horizontal="center" vertical="center" textRotation="255"/>
      <protection locked="0"/>
    </xf>
    <xf numFmtId="0" fontId="8" fillId="0" borderId="25" xfId="1" applyFont="1" applyBorder="1" applyAlignment="1" applyProtection="1">
      <alignment horizontal="left" vertical="center" wrapText="1" indent="1"/>
      <protection locked="0"/>
    </xf>
    <xf numFmtId="0" fontId="8" fillId="0" borderId="26" xfId="1" applyFont="1" applyBorder="1" applyAlignment="1" applyProtection="1">
      <alignment horizontal="left" vertical="center" wrapText="1" indent="1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16" fillId="8" borderId="2" xfId="1" applyFont="1" applyFill="1" applyBorder="1" applyAlignment="1">
      <alignment horizontal="center" vertical="center" textRotation="255"/>
    </xf>
    <xf numFmtId="0" fontId="16" fillId="8" borderId="6" xfId="1" applyFont="1" applyFill="1" applyBorder="1" applyAlignment="1">
      <alignment horizontal="center" vertical="center" textRotation="255"/>
    </xf>
    <xf numFmtId="0" fontId="16" fillId="8" borderId="3" xfId="1" applyFont="1" applyFill="1" applyBorder="1" applyAlignment="1">
      <alignment horizontal="center" vertical="center"/>
    </xf>
    <xf numFmtId="0" fontId="16" fillId="8" borderId="7" xfId="1" applyFont="1" applyFill="1" applyBorder="1" applyAlignment="1">
      <alignment horizontal="center" vertical="center"/>
    </xf>
    <xf numFmtId="0" fontId="16" fillId="8" borderId="3" xfId="1" applyFont="1" applyFill="1" applyBorder="1" applyAlignment="1">
      <alignment horizontal="center" vertical="center" textRotation="255"/>
    </xf>
    <xf numFmtId="0" fontId="16" fillId="8" borderId="7" xfId="1" applyFont="1" applyFill="1" applyBorder="1" applyAlignment="1">
      <alignment horizontal="center" vertical="center" textRotation="255"/>
    </xf>
    <xf numFmtId="0" fontId="16" fillId="8" borderId="5" xfId="1" applyFont="1" applyFill="1" applyBorder="1" applyAlignment="1">
      <alignment horizontal="center" vertical="center"/>
    </xf>
    <xf numFmtId="0" fontId="16" fillId="8" borderId="7" xfId="1" applyFont="1" applyFill="1" applyBorder="1" applyAlignment="1">
      <alignment horizontal="center"/>
    </xf>
    <xf numFmtId="0" fontId="16" fillId="8" borderId="10" xfId="1" applyFont="1" applyFill="1" applyBorder="1" applyAlignment="1">
      <alignment horizontal="center"/>
    </xf>
    <xf numFmtId="0" fontId="16" fillId="7" borderId="7" xfId="1" applyFont="1" applyFill="1" applyBorder="1" applyAlignment="1">
      <alignment horizontal="center"/>
    </xf>
    <xf numFmtId="0" fontId="16" fillId="8" borderId="6" xfId="1" applyFont="1" applyFill="1" applyBorder="1" applyAlignment="1">
      <alignment horizontal="center" vertical="center" textRotation="255" shrinkToFit="1"/>
    </xf>
    <xf numFmtId="0" fontId="16" fillId="0" borderId="6" xfId="1" applyFont="1" applyBorder="1" applyAlignment="1" applyProtection="1">
      <alignment horizontal="center" vertical="center" textRotation="255"/>
      <protection locked="0"/>
    </xf>
    <xf numFmtId="0" fontId="16" fillId="3" borderId="7" xfId="1" applyFont="1" applyFill="1" applyBorder="1" applyAlignment="1">
      <alignment horizontal="center"/>
    </xf>
    <xf numFmtId="0" fontId="16" fillId="3" borderId="10" xfId="1" applyFont="1" applyFill="1" applyBorder="1" applyAlignment="1">
      <alignment horizontal="center"/>
    </xf>
    <xf numFmtId="0" fontId="30" fillId="0" borderId="7" xfId="1" applyFont="1" applyFill="1" applyBorder="1" applyAlignment="1">
      <alignment horizontal="center" vertical="top" wrapText="1"/>
    </xf>
    <xf numFmtId="0" fontId="32" fillId="0" borderId="28" xfId="1" applyFont="1" applyBorder="1" applyAlignment="1">
      <alignment horizontal="left" vertical="center" wrapText="1" indent="1"/>
    </xf>
    <xf numFmtId="0" fontId="33" fillId="0" borderId="9" xfId="1" applyFont="1" applyBorder="1" applyAlignment="1">
      <alignment horizontal="center" vertical="center" textRotation="255" wrapText="1"/>
    </xf>
    <xf numFmtId="0" fontId="33" fillId="0" borderId="11" xfId="1" applyFont="1" applyBorder="1" applyAlignment="1">
      <alignment horizontal="center" vertical="center" textRotation="255" wrapText="1"/>
    </xf>
    <xf numFmtId="0" fontId="30" fillId="9" borderId="7" xfId="1" applyFont="1" applyFill="1" applyBorder="1" applyAlignment="1">
      <alignment horizontal="center" vertical="center"/>
    </xf>
    <xf numFmtId="0" fontId="34" fillId="0" borderId="9" xfId="1" applyFont="1" applyBorder="1" applyAlignment="1">
      <alignment horizontal="center" vertical="center" textRotation="255" wrapText="1" shrinkToFit="1"/>
    </xf>
    <xf numFmtId="0" fontId="34" fillId="0" borderId="8" xfId="1" applyFont="1" applyBorder="1" applyAlignment="1">
      <alignment horizontal="center" vertical="center" textRotation="255" wrapText="1" shrinkToFit="1"/>
    </xf>
    <xf numFmtId="0" fontId="30" fillId="0" borderId="9" xfId="1" applyFont="1" applyBorder="1" applyAlignment="1">
      <alignment horizontal="center" vertical="center" textRotation="255" wrapText="1"/>
    </xf>
    <xf numFmtId="0" fontId="30" fillId="0" borderId="8" xfId="1" applyFont="1" applyBorder="1" applyAlignment="1">
      <alignment horizontal="center" vertical="center" textRotation="255" wrapText="1"/>
    </xf>
    <xf numFmtId="0" fontId="30" fillId="9" borderId="7" xfId="1" applyFont="1" applyFill="1" applyBorder="1" applyAlignment="1">
      <alignment horizontal="center" vertical="center" wrapText="1"/>
    </xf>
    <xf numFmtId="0" fontId="30" fillId="0" borderId="18" xfId="1" applyFont="1" applyBorder="1" applyAlignment="1">
      <alignment horizontal="center" vertical="center" textRotation="255"/>
    </xf>
    <xf numFmtId="0" fontId="30" fillId="0" borderId="7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9" fillId="0" borderId="27" xfId="1" applyFont="1" applyBorder="1" applyAlignment="1">
      <alignment horizontal="left" vertical="center"/>
    </xf>
    <xf numFmtId="0" fontId="30" fillId="0" borderId="7" xfId="1" applyFont="1" applyFill="1" applyBorder="1" applyAlignment="1">
      <alignment horizontal="center" vertical="center" textRotation="255"/>
    </xf>
    <xf numFmtId="0" fontId="30" fillId="0" borderId="7" xfId="1" applyFont="1" applyFill="1" applyBorder="1" applyAlignment="1">
      <alignment horizontal="center" vertical="center"/>
    </xf>
    <xf numFmtId="0" fontId="30" fillId="0" borderId="9" xfId="1" applyFont="1" applyFill="1" applyBorder="1" applyAlignment="1">
      <alignment horizontal="center" vertical="center" textRotation="255"/>
    </xf>
    <xf numFmtId="0" fontId="30" fillId="0" borderId="8" xfId="1" applyFont="1" applyFill="1" applyBorder="1" applyAlignment="1">
      <alignment horizontal="center" vertical="center" textRotation="255"/>
    </xf>
    <xf numFmtId="0" fontId="30" fillId="0" borderId="11" xfId="1" applyFont="1" applyFill="1" applyBorder="1" applyAlignment="1">
      <alignment horizontal="center" vertical="center" textRotation="255"/>
    </xf>
    <xf numFmtId="0" fontId="30" fillId="0" borderId="7" xfId="1" applyFont="1" applyFill="1" applyBorder="1" applyAlignment="1">
      <alignment horizontal="center"/>
    </xf>
    <xf numFmtId="0" fontId="30" fillId="0" borderId="7" xfId="1" applyFont="1" applyBorder="1" applyAlignment="1">
      <alignment horizontal="center" vertical="center" textRotation="255" shrinkToFit="1"/>
    </xf>
    <xf numFmtId="0" fontId="32" fillId="0" borderId="28" xfId="1" applyFont="1" applyFill="1" applyBorder="1" applyAlignment="1">
      <alignment horizontal="left" vertical="center" wrapText="1" indent="1"/>
    </xf>
    <xf numFmtId="0" fontId="34" fillId="0" borderId="9" xfId="1" applyFont="1" applyFill="1" applyBorder="1" applyAlignment="1">
      <alignment horizontal="center" vertical="center" textRotation="255" wrapText="1" shrinkToFit="1"/>
    </xf>
    <xf numFmtId="0" fontId="41" fillId="0" borderId="11" xfId="1" applyFont="1" applyFill="1" applyBorder="1">
      <alignment vertical="center"/>
    </xf>
    <xf numFmtId="0" fontId="30" fillId="0" borderId="18" xfId="1" applyFont="1" applyFill="1" applyBorder="1" applyAlignment="1">
      <alignment horizontal="center" vertical="center" textRotation="255" wrapText="1"/>
    </xf>
    <xf numFmtId="0" fontId="30" fillId="0" borderId="7" xfId="1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center" vertical="center" textRotation="255" wrapText="1"/>
    </xf>
    <xf numFmtId="0" fontId="33" fillId="0" borderId="11" xfId="1" applyFont="1" applyFill="1" applyBorder="1" applyAlignment="1">
      <alignment horizontal="center" vertical="center" textRotation="255" wrapText="1"/>
    </xf>
    <xf numFmtId="0" fontId="30" fillId="0" borderId="0" xfId="1" applyFont="1" applyFill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 textRotation="255" shrinkToFit="1"/>
    </xf>
    <xf numFmtId="0" fontId="41" fillId="0" borderId="11" xfId="1" applyFont="1" applyBorder="1">
      <alignment vertical="center"/>
    </xf>
    <xf numFmtId="0" fontId="30" fillId="0" borderId="18" xfId="1" applyFont="1" applyBorder="1" applyAlignment="1">
      <alignment horizontal="center" vertical="center" textRotation="255" wrapText="1"/>
    </xf>
    <xf numFmtId="0" fontId="30" fillId="0" borderId="7" xfId="1" applyFont="1" applyBorder="1" applyAlignment="1">
      <alignment horizontal="center" vertical="center" textRotation="255"/>
    </xf>
    <xf numFmtId="0" fontId="30" fillId="0" borderId="27" xfId="1" applyFont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 wrapText="1"/>
    </xf>
    <xf numFmtId="0" fontId="17" fillId="3" borderId="18" xfId="1" applyFont="1" applyFill="1" applyBorder="1" applyAlignment="1" applyProtection="1">
      <alignment horizontal="left" vertical="center" wrapText="1"/>
      <protection locked="0"/>
    </xf>
    <xf numFmtId="0" fontId="17" fillId="3" borderId="18" xfId="1" applyFont="1" applyFill="1" applyBorder="1" applyAlignment="1" applyProtection="1">
      <alignment horizontal="left" vertical="center"/>
      <protection locked="0"/>
    </xf>
    <xf numFmtId="0" fontId="17" fillId="3" borderId="14" xfId="1" applyFont="1" applyFill="1" applyBorder="1" applyAlignment="1" applyProtection="1">
      <alignment horizontal="left" vertical="center" wrapText="1"/>
      <protection locked="0"/>
    </xf>
    <xf numFmtId="0" fontId="17" fillId="3" borderId="14" xfId="1" applyFont="1" applyFill="1" applyBorder="1" applyAlignment="1" applyProtection="1">
      <alignment horizontal="left" vertical="center"/>
      <protection locked="0"/>
    </xf>
    <xf numFmtId="0" fontId="17" fillId="3" borderId="7" xfId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horizontal="center" vertical="center"/>
      <protection locked="0"/>
    </xf>
    <xf numFmtId="0" fontId="49" fillId="0" borderId="0" xfId="4" applyFont="1" applyBorder="1" applyAlignment="1">
      <alignment horizontal="center" vertical="center"/>
    </xf>
    <xf numFmtId="0" fontId="17" fillId="3" borderId="7" xfId="1" applyFont="1" applyFill="1" applyBorder="1" applyAlignment="1" applyProtection="1">
      <alignment horizontal="center" vertical="center"/>
      <protection locked="0"/>
    </xf>
    <xf numFmtId="0" fontId="49" fillId="0" borderId="0" xfId="4" applyBorder="1" applyAlignment="1">
      <alignment horizontal="center" vertical="center"/>
    </xf>
    <xf numFmtId="0" fontId="17" fillId="3" borderId="10" xfId="1" applyFont="1" applyFill="1" applyBorder="1" applyAlignment="1" applyProtection="1">
      <alignment horizontal="center" vertical="center" wrapText="1"/>
      <protection locked="0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7" fillId="3" borderId="10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10" xfId="1" applyFont="1" applyBorder="1" applyAlignment="1">
      <alignment horizontal="left" vertical="center" wrapText="1"/>
    </xf>
    <xf numFmtId="0" fontId="54" fillId="3" borderId="0" xfId="2" applyFont="1" applyFill="1" applyBorder="1">
      <alignment vertical="center"/>
    </xf>
    <xf numFmtId="0" fontId="54" fillId="3" borderId="0" xfId="2" applyFont="1" applyFill="1" applyBorder="1" applyAlignment="1">
      <alignment vertical="center" wrapText="1"/>
    </xf>
    <xf numFmtId="0" fontId="52" fillId="3" borderId="0" xfId="2" applyFont="1" applyFill="1" applyBorder="1" applyAlignment="1">
      <alignment horizontal="center" vertical="center"/>
    </xf>
    <xf numFmtId="0" fontId="52" fillId="3" borderId="0" xfId="2" applyFont="1" applyFill="1" applyBorder="1">
      <alignment vertical="center"/>
    </xf>
    <xf numFmtId="0" fontId="20" fillId="0" borderId="7" xfId="2" applyBorder="1" applyAlignment="1">
      <alignment horizontal="left" vertical="center"/>
    </xf>
    <xf numFmtId="0" fontId="16" fillId="3" borderId="6" xfId="2" applyFont="1" applyFill="1" applyBorder="1" applyAlignment="1" applyProtection="1">
      <alignment horizontal="center" vertical="center" textRotation="255"/>
      <protection locked="0"/>
    </xf>
    <xf numFmtId="0" fontId="20" fillId="0" borderId="10" xfId="2" applyBorder="1" applyAlignment="1">
      <alignment horizontal="left" vertical="center"/>
    </xf>
    <xf numFmtId="0" fontId="20" fillId="0" borderId="7" xfId="2" applyBorder="1" applyAlignment="1">
      <alignment horizontal="left" vertical="center" wrapText="1"/>
    </xf>
    <xf numFmtId="0" fontId="8" fillId="3" borderId="7" xfId="2" applyFont="1" applyFill="1" applyBorder="1" applyAlignment="1" applyProtection="1">
      <alignment horizontal="left" vertical="center" wrapText="1"/>
      <protection locked="0"/>
    </xf>
    <xf numFmtId="0" fontId="52" fillId="12" borderId="10" xfId="2" applyFont="1" applyFill="1" applyBorder="1" applyAlignment="1">
      <alignment horizontal="center" vertical="center"/>
    </xf>
    <xf numFmtId="0" fontId="52" fillId="12" borderId="7" xfId="2" applyFont="1" applyFill="1" applyBorder="1" applyAlignment="1">
      <alignment horizontal="center" vertical="center"/>
    </xf>
    <xf numFmtId="0" fontId="52" fillId="12" borderId="7" xfId="2" applyFont="1" applyFill="1" applyBorder="1" applyAlignment="1">
      <alignment horizontal="center" vertical="center"/>
    </xf>
    <xf numFmtId="0" fontId="52" fillId="12" borderId="6" xfId="2" applyFont="1" applyFill="1" applyBorder="1" applyAlignment="1">
      <alignment horizontal="center" vertical="center"/>
    </xf>
    <xf numFmtId="0" fontId="53" fillId="3" borderId="7" xfId="2" applyFont="1" applyFill="1" applyBorder="1" applyAlignment="1" applyProtection="1">
      <alignment horizontal="center" vertical="center" wrapText="1"/>
      <protection locked="0"/>
    </xf>
    <xf numFmtId="0" fontId="16" fillId="3" borderId="19" xfId="2" applyFont="1" applyFill="1" applyBorder="1" applyAlignment="1" applyProtection="1">
      <alignment horizontal="center" vertical="center" textRotation="255"/>
      <protection locked="0"/>
    </xf>
    <xf numFmtId="0" fontId="16" fillId="3" borderId="17" xfId="2" applyFont="1" applyFill="1" applyBorder="1" applyAlignment="1" applyProtection="1">
      <alignment horizontal="center" vertical="center" textRotation="255"/>
      <protection locked="0"/>
    </xf>
    <xf numFmtId="0" fontId="8" fillId="3" borderId="10" xfId="2" applyFont="1" applyFill="1" applyBorder="1" applyAlignment="1" applyProtection="1">
      <alignment horizontal="center" vertical="center" wrapText="1"/>
      <protection locked="0"/>
    </xf>
    <xf numFmtId="0" fontId="8" fillId="3" borderId="7" xfId="2" applyFont="1" applyFill="1" applyBorder="1" applyAlignment="1" applyProtection="1">
      <alignment horizontal="center" vertical="center" wrapText="1"/>
      <protection locked="0"/>
    </xf>
    <xf numFmtId="0" fontId="16" fillId="3" borderId="14" xfId="2" applyFont="1" applyFill="1" applyBorder="1" applyAlignment="1" applyProtection="1">
      <alignment horizontal="center" vertical="center" wrapText="1"/>
      <protection locked="0"/>
    </xf>
    <xf numFmtId="0" fontId="16" fillId="3" borderId="18" xfId="2" applyFont="1" applyFill="1" applyBorder="1" applyAlignment="1" applyProtection="1">
      <alignment horizontal="center" vertical="center" wrapText="1"/>
      <protection locked="0"/>
    </xf>
    <xf numFmtId="0" fontId="16" fillId="3" borderId="7" xfId="2" applyFont="1" applyFill="1" applyBorder="1" applyAlignment="1" applyProtection="1">
      <alignment horizontal="center" vertical="center" wrapText="1"/>
      <protection locked="0"/>
    </xf>
    <xf numFmtId="0" fontId="16" fillId="3" borderId="16" xfId="2" applyFont="1" applyFill="1" applyBorder="1" applyAlignment="1" applyProtection="1">
      <alignment horizontal="center" vertical="center" textRotation="255"/>
      <protection locked="0"/>
    </xf>
    <xf numFmtId="0" fontId="8" fillId="3" borderId="7" xfId="2" applyFont="1" applyFill="1" applyBorder="1" applyAlignment="1" applyProtection="1">
      <alignment horizontal="center" vertical="center"/>
      <protection locked="0"/>
    </xf>
    <xf numFmtId="0" fontId="8" fillId="3" borderId="10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left" vertical="center"/>
    </xf>
    <xf numFmtId="0" fontId="16" fillId="3" borderId="6" xfId="2" applyFont="1" applyFill="1" applyBorder="1" applyAlignment="1">
      <alignment horizontal="center" vertical="center" textRotation="255" shrinkToFit="1"/>
    </xf>
    <xf numFmtId="0" fontId="54" fillId="12" borderId="10" xfId="2" applyNumberFormat="1" applyFont="1" applyFill="1" applyBorder="1" applyAlignment="1">
      <alignment horizontal="center" vertical="center"/>
    </xf>
    <xf numFmtId="0" fontId="54" fillId="12" borderId="7" xfId="2" applyNumberFormat="1" applyFont="1" applyFill="1" applyBorder="1" applyAlignment="1">
      <alignment horizontal="center" vertical="center"/>
    </xf>
    <xf numFmtId="0" fontId="52" fillId="12" borderId="7" xfId="2" applyNumberFormat="1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vertical="center"/>
    </xf>
    <xf numFmtId="0" fontId="16" fillId="3" borderId="6" xfId="2" applyFont="1" applyFill="1" applyBorder="1" applyAlignment="1">
      <alignment horizontal="center" vertical="center" textRotation="255" shrinkToFit="1"/>
    </xf>
    <xf numFmtId="0" fontId="27" fillId="3" borderId="0" xfId="2" applyFont="1" applyFill="1" applyBorder="1">
      <alignment vertical="center"/>
    </xf>
    <xf numFmtId="0" fontId="16" fillId="12" borderId="10" xfId="2" applyFont="1" applyFill="1" applyBorder="1" applyAlignment="1">
      <alignment horizontal="center" vertical="center"/>
    </xf>
    <xf numFmtId="0" fontId="16" fillId="12" borderId="7" xfId="2" applyFont="1" applyFill="1" applyBorder="1" applyAlignment="1">
      <alignment horizontal="center" vertical="center"/>
    </xf>
    <xf numFmtId="0" fontId="16" fillId="12" borderId="7" xfId="2" applyFont="1" applyFill="1" applyBorder="1" applyAlignment="1">
      <alignment horizontal="center" vertical="center" textRotation="255"/>
    </xf>
    <xf numFmtId="0" fontId="16" fillId="12" borderId="7" xfId="2" applyFont="1" applyFill="1" applyBorder="1" applyAlignment="1">
      <alignment horizontal="center" vertical="center"/>
    </xf>
    <xf numFmtId="0" fontId="16" fillId="12" borderId="6" xfId="2" applyFont="1" applyFill="1" applyBorder="1" applyAlignment="1">
      <alignment horizontal="center" vertical="center" textRotation="255"/>
    </xf>
    <xf numFmtId="0" fontId="16" fillId="12" borderId="10" xfId="2" applyFont="1" applyFill="1" applyBorder="1" applyAlignment="1">
      <alignment horizontal="center" vertical="center"/>
    </xf>
    <xf numFmtId="0" fontId="16" fillId="12" borderId="35" xfId="2" applyFont="1" applyFill="1" applyBorder="1" applyAlignment="1">
      <alignment horizontal="center" vertical="center"/>
    </xf>
    <xf numFmtId="0" fontId="16" fillId="12" borderId="0" xfId="2" applyFont="1" applyFill="1" applyBorder="1" applyAlignment="1">
      <alignment horizontal="center" vertical="center"/>
    </xf>
    <xf numFmtId="0" fontId="16" fillId="12" borderId="32" xfId="2" applyFont="1" applyFill="1" applyBorder="1" applyAlignment="1">
      <alignment horizontal="center" vertical="center"/>
    </xf>
    <xf numFmtId="0" fontId="16" fillId="12" borderId="5" xfId="2" applyFont="1" applyFill="1" applyBorder="1" applyAlignment="1">
      <alignment horizontal="center" vertical="center"/>
    </xf>
    <xf numFmtId="0" fontId="16" fillId="12" borderId="3" xfId="2" applyFont="1" applyFill="1" applyBorder="1" applyAlignment="1">
      <alignment horizontal="center" vertical="center"/>
    </xf>
    <xf numFmtId="0" fontId="16" fillId="12" borderId="3" xfId="2" applyFont="1" applyFill="1" applyBorder="1" applyAlignment="1">
      <alignment horizontal="center" vertical="center" textRotation="255"/>
    </xf>
    <xf numFmtId="0" fontId="16" fillId="12" borderId="34" xfId="2" applyFont="1" applyFill="1" applyBorder="1" applyAlignment="1">
      <alignment horizontal="center" vertical="center"/>
    </xf>
    <xf numFmtId="0" fontId="16" fillId="12" borderId="33" xfId="2" applyFont="1" applyFill="1" applyBorder="1" applyAlignment="1">
      <alignment horizontal="center" vertical="center"/>
    </xf>
    <xf numFmtId="0" fontId="16" fillId="12" borderId="31" xfId="2" applyFont="1" applyFill="1" applyBorder="1" applyAlignment="1">
      <alignment horizontal="center" vertical="center"/>
    </xf>
    <xf numFmtId="0" fontId="16" fillId="12" borderId="2" xfId="2" applyFont="1" applyFill="1" applyBorder="1" applyAlignment="1">
      <alignment horizontal="center" vertical="center" textRotation="255"/>
    </xf>
    <xf numFmtId="0" fontId="20" fillId="3" borderId="0" xfId="2" applyFont="1" applyFill="1" applyBorder="1" applyProtection="1">
      <alignment vertical="center"/>
    </xf>
    <xf numFmtId="0" fontId="8" fillId="3" borderId="0" xfId="2" applyFont="1" applyFill="1" applyBorder="1" applyAlignment="1" applyProtection="1">
      <alignment horizontal="right" vertical="center" wrapText="1"/>
    </xf>
    <xf numFmtId="0" fontId="27" fillId="3" borderId="0" xfId="2" applyFont="1" applyFill="1" applyBorder="1" applyProtection="1">
      <alignment vertical="center"/>
    </xf>
    <xf numFmtId="0" fontId="2" fillId="3" borderId="0" xfId="2" applyFont="1" applyFill="1" applyAlignment="1" applyProtection="1">
      <alignment horizontal="center" vertical="center"/>
    </xf>
    <xf numFmtId="0" fontId="2" fillId="3" borderId="0" xfId="2" applyFont="1" applyFill="1" applyBorder="1" applyAlignment="1" applyProtection="1">
      <alignment horizontal="center" vertical="center"/>
    </xf>
  </cellXfs>
  <cellStyles count="7">
    <cellStyle name="一般" xfId="0" builtinId="0"/>
    <cellStyle name="一般 2" xfId="1"/>
    <cellStyle name="一般 3" xfId="2"/>
    <cellStyle name="一般 4" xfId="4"/>
    <cellStyle name="好_108學年度" xfId="5"/>
    <cellStyle name="備註 2" xfId="3"/>
    <cellStyle name="壞_108學年度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view="pageBreakPreview" zoomScale="85" zoomScaleNormal="85" zoomScaleSheetLayoutView="85" workbookViewId="0">
      <pane ySplit="6" topLeftCell="A22" activePane="bottomLeft" state="frozen"/>
      <selection activeCell="C1" sqref="C1"/>
      <selection pane="bottomLeft" activeCell="E36" sqref="E36"/>
    </sheetView>
  </sheetViews>
  <sheetFormatPr defaultColWidth="9" defaultRowHeight="16.5"/>
  <cols>
    <col min="1" max="1" width="4.625" style="343" customWidth="1"/>
    <col min="2" max="2" width="11.5" style="342" customWidth="1"/>
    <col min="3" max="3" width="12.625" style="342" customWidth="1"/>
    <col min="4" max="4" width="8.625" style="342" customWidth="1"/>
    <col min="5" max="5" width="9.875" style="341" customWidth="1"/>
    <col min="6" max="14" width="9.875" style="340" customWidth="1"/>
    <col min="15" max="16384" width="9" style="340"/>
  </cols>
  <sheetData>
    <row r="1" spans="1:14" s="391" customFormat="1" ht="29.25" customHeight="1">
      <c r="A1" s="393" t="s">
        <v>285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</row>
    <row r="2" spans="1:14" s="389" customFormat="1" ht="23.25" customHeight="1" thickBot="1">
      <c r="A2" s="390" t="s">
        <v>284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372" customFormat="1" ht="20.100000000000001" customHeight="1">
      <c r="A3" s="388" t="s">
        <v>2</v>
      </c>
      <c r="B3" s="387" t="s">
        <v>283</v>
      </c>
      <c r="C3" s="386"/>
      <c r="D3" s="385"/>
      <c r="E3" s="384" t="s">
        <v>5</v>
      </c>
      <c r="F3" s="384" t="s">
        <v>6</v>
      </c>
      <c r="G3" s="383" t="s">
        <v>282</v>
      </c>
      <c r="H3" s="383"/>
      <c r="I3" s="383"/>
      <c r="J3" s="383"/>
      <c r="K3" s="383"/>
      <c r="L3" s="383"/>
      <c r="M3" s="383"/>
      <c r="N3" s="382"/>
    </row>
    <row r="4" spans="1:14" s="372" customFormat="1" ht="20.100000000000001" customHeight="1">
      <c r="A4" s="377"/>
      <c r="B4" s="381"/>
      <c r="C4" s="380"/>
      <c r="D4" s="379"/>
      <c r="E4" s="375"/>
      <c r="F4" s="375"/>
      <c r="G4" s="376" t="s">
        <v>249</v>
      </c>
      <c r="H4" s="376"/>
      <c r="I4" s="376"/>
      <c r="J4" s="376"/>
      <c r="K4" s="376" t="s">
        <v>250</v>
      </c>
      <c r="L4" s="376"/>
      <c r="M4" s="376"/>
      <c r="N4" s="378"/>
    </row>
    <row r="5" spans="1:14" s="372" customFormat="1" ht="20.100000000000001" customHeight="1">
      <c r="A5" s="377"/>
      <c r="B5" s="381"/>
      <c r="C5" s="380"/>
      <c r="D5" s="379"/>
      <c r="E5" s="375"/>
      <c r="F5" s="375"/>
      <c r="G5" s="376" t="s">
        <v>251</v>
      </c>
      <c r="H5" s="376"/>
      <c r="I5" s="376" t="s">
        <v>252</v>
      </c>
      <c r="J5" s="376"/>
      <c r="K5" s="376" t="s">
        <v>251</v>
      </c>
      <c r="L5" s="376"/>
      <c r="M5" s="376" t="s">
        <v>252</v>
      </c>
      <c r="N5" s="378"/>
    </row>
    <row r="6" spans="1:14" s="372" customFormat="1" ht="20.100000000000001" customHeight="1">
      <c r="A6" s="377"/>
      <c r="B6" s="374" t="s">
        <v>281</v>
      </c>
      <c r="C6" s="376" t="s">
        <v>271</v>
      </c>
      <c r="D6" s="376"/>
      <c r="E6" s="375"/>
      <c r="F6" s="375"/>
      <c r="G6" s="374" t="s">
        <v>254</v>
      </c>
      <c r="H6" s="374" t="s">
        <v>255</v>
      </c>
      <c r="I6" s="374" t="s">
        <v>254</v>
      </c>
      <c r="J6" s="374" t="s">
        <v>255</v>
      </c>
      <c r="K6" s="374" t="s">
        <v>254</v>
      </c>
      <c r="L6" s="374" t="s">
        <v>255</v>
      </c>
      <c r="M6" s="374" t="s">
        <v>254</v>
      </c>
      <c r="N6" s="373" t="s">
        <v>255</v>
      </c>
    </row>
    <row r="7" spans="1:14" ht="20.100000000000001" customHeight="1">
      <c r="A7" s="371" t="s">
        <v>280</v>
      </c>
      <c r="B7" s="370"/>
      <c r="C7" s="324" t="s">
        <v>15</v>
      </c>
      <c r="D7" s="324"/>
      <c r="E7" s="16">
        <v>4</v>
      </c>
      <c r="F7" s="16">
        <v>4</v>
      </c>
      <c r="G7" s="51">
        <v>2</v>
      </c>
      <c r="H7" s="51"/>
      <c r="I7" s="16">
        <v>2</v>
      </c>
      <c r="J7" s="16"/>
      <c r="K7" s="16"/>
      <c r="L7" s="16"/>
      <c r="M7" s="16"/>
      <c r="N7" s="363"/>
    </row>
    <row r="8" spans="1:14" ht="20.100000000000001" customHeight="1">
      <c r="A8" s="371"/>
      <c r="B8" s="370"/>
      <c r="C8" s="324" t="s">
        <v>16</v>
      </c>
      <c r="D8" s="324"/>
      <c r="E8" s="16">
        <v>2</v>
      </c>
      <c r="F8" s="16">
        <v>2</v>
      </c>
      <c r="G8" s="51"/>
      <c r="H8" s="51"/>
      <c r="I8" s="16"/>
      <c r="J8" s="16"/>
      <c r="K8" s="16"/>
      <c r="L8" s="334"/>
      <c r="M8" s="16">
        <v>2</v>
      </c>
      <c r="N8" s="363"/>
    </row>
    <row r="9" spans="1:14" ht="20.100000000000001" customHeight="1">
      <c r="A9" s="371"/>
      <c r="B9" s="370"/>
      <c r="C9" s="324" t="s">
        <v>18</v>
      </c>
      <c r="D9" s="324"/>
      <c r="E9" s="16">
        <v>4</v>
      </c>
      <c r="F9" s="16">
        <v>4</v>
      </c>
      <c r="G9" s="51">
        <v>2</v>
      </c>
      <c r="H9" s="51"/>
      <c r="I9" s="16">
        <v>2</v>
      </c>
      <c r="J9" s="16"/>
      <c r="K9" s="16"/>
      <c r="L9" s="16"/>
      <c r="M9" s="364"/>
      <c r="N9" s="363"/>
    </row>
    <row r="10" spans="1:14" ht="20.100000000000001" customHeight="1">
      <c r="A10" s="371"/>
      <c r="B10" s="370"/>
      <c r="C10" s="324" t="s">
        <v>19</v>
      </c>
      <c r="D10" s="324"/>
      <c r="E10" s="16">
        <v>2</v>
      </c>
      <c r="F10" s="16">
        <v>2</v>
      </c>
      <c r="G10" s="51"/>
      <c r="H10" s="51"/>
      <c r="I10" s="16"/>
      <c r="J10" s="16"/>
      <c r="K10" s="16">
        <v>2</v>
      </c>
      <c r="L10" s="16"/>
      <c r="M10" s="364"/>
      <c r="N10" s="363"/>
    </row>
    <row r="11" spans="1:14" ht="20.100000000000001" customHeight="1">
      <c r="A11" s="371"/>
      <c r="B11" s="370"/>
      <c r="C11" s="324" t="s">
        <v>20</v>
      </c>
      <c r="D11" s="324"/>
      <c r="E11" s="16">
        <v>2</v>
      </c>
      <c r="F11" s="16">
        <v>4</v>
      </c>
      <c r="G11" s="51"/>
      <c r="H11" s="51">
        <v>2</v>
      </c>
      <c r="I11" s="16"/>
      <c r="J11" s="16">
        <v>2</v>
      </c>
      <c r="K11" s="16"/>
      <c r="L11" s="16"/>
      <c r="M11" s="364"/>
      <c r="N11" s="363"/>
    </row>
    <row r="12" spans="1:14" ht="20.100000000000001" customHeight="1">
      <c r="A12" s="371"/>
      <c r="B12" s="370"/>
      <c r="C12" s="324" t="s">
        <v>21</v>
      </c>
      <c r="D12" s="324"/>
      <c r="E12" s="16">
        <v>2</v>
      </c>
      <c r="F12" s="16">
        <v>2</v>
      </c>
      <c r="G12" s="51"/>
      <c r="H12" s="51">
        <v>1</v>
      </c>
      <c r="I12" s="16"/>
      <c r="J12" s="16">
        <v>1</v>
      </c>
      <c r="K12" s="16"/>
      <c r="L12" s="16"/>
      <c r="M12" s="364"/>
      <c r="N12" s="363"/>
    </row>
    <row r="13" spans="1:14" ht="20.100000000000001" customHeight="1">
      <c r="A13" s="352" t="s">
        <v>279</v>
      </c>
      <c r="B13" s="351"/>
      <c r="C13" s="351"/>
      <c r="D13" s="351"/>
      <c r="E13" s="369">
        <f>SUM(E7:E12)</f>
        <v>16</v>
      </c>
      <c r="F13" s="369">
        <f>SUM(F7:F12)</f>
        <v>18</v>
      </c>
      <c r="G13" s="368">
        <f>SUM(G7:G12)</f>
        <v>4</v>
      </c>
      <c r="H13" s="368">
        <f>SUM(H7:H12)</f>
        <v>3</v>
      </c>
      <c r="I13" s="368">
        <f>SUM(I7:I12)</f>
        <v>4</v>
      </c>
      <c r="J13" s="368">
        <f>SUM(J7:J12)</f>
        <v>3</v>
      </c>
      <c r="K13" s="368">
        <f>SUM(K7:K12)</f>
        <v>2</v>
      </c>
      <c r="L13" s="368">
        <f>SUM(L7:L12)</f>
        <v>0</v>
      </c>
      <c r="M13" s="368">
        <f>SUM(M7:M12)</f>
        <v>2</v>
      </c>
      <c r="N13" s="367">
        <f>SUM(N7:N12)</f>
        <v>0</v>
      </c>
    </row>
    <row r="14" spans="1:14" ht="20.100000000000001" customHeight="1">
      <c r="A14" s="366"/>
      <c r="B14" s="365" t="s">
        <v>278</v>
      </c>
      <c r="C14" s="365"/>
      <c r="D14" s="365"/>
      <c r="E14" s="364">
        <v>8</v>
      </c>
      <c r="F14" s="364">
        <v>8</v>
      </c>
      <c r="G14" s="364">
        <v>2</v>
      </c>
      <c r="H14" s="364"/>
      <c r="I14" s="364">
        <v>2</v>
      </c>
      <c r="J14" s="364"/>
      <c r="K14" s="364">
        <v>2</v>
      </c>
      <c r="L14" s="364"/>
      <c r="M14" s="364">
        <v>2</v>
      </c>
      <c r="N14" s="363"/>
    </row>
    <row r="15" spans="1:14" ht="20.100000000000001" customHeight="1">
      <c r="A15" s="352" t="s">
        <v>277</v>
      </c>
      <c r="B15" s="351"/>
      <c r="C15" s="351"/>
      <c r="D15" s="351"/>
      <c r="E15" s="350">
        <f>SUM(E14:E14)</f>
        <v>8</v>
      </c>
      <c r="F15" s="350">
        <f>SUM(F14:F14)</f>
        <v>8</v>
      </c>
      <c r="G15" s="350">
        <f>SUM(G14:G14)</f>
        <v>2</v>
      </c>
      <c r="H15" s="350">
        <f>SUM(H14:H14)</f>
        <v>0</v>
      </c>
      <c r="I15" s="350">
        <f>SUM(I14:I14)</f>
        <v>2</v>
      </c>
      <c r="J15" s="350">
        <f>SUM(J14:J14)</f>
        <v>0</v>
      </c>
      <c r="K15" s="350">
        <f>SUM(K14:K14)</f>
        <v>2</v>
      </c>
      <c r="L15" s="350">
        <f>SUM(L14:L14)</f>
        <v>0</v>
      </c>
      <c r="M15" s="350">
        <f>SUM(M14:M14)</f>
        <v>2</v>
      </c>
      <c r="N15" s="349">
        <f>SUM(N14:N14)</f>
        <v>0</v>
      </c>
    </row>
    <row r="16" spans="1:14" ht="20.100000000000001" customHeight="1">
      <c r="A16" s="361" t="s">
        <v>276</v>
      </c>
      <c r="B16" s="360" t="s">
        <v>253</v>
      </c>
      <c r="C16" s="359" t="s">
        <v>271</v>
      </c>
      <c r="D16" s="358"/>
      <c r="E16" s="357"/>
      <c r="F16" s="362"/>
      <c r="G16" s="357"/>
      <c r="H16" s="357"/>
      <c r="I16" s="357"/>
      <c r="J16" s="357"/>
      <c r="K16" s="357"/>
      <c r="L16" s="357"/>
      <c r="M16" s="357"/>
      <c r="N16" s="356"/>
    </row>
    <row r="17" spans="1:14" ht="63" customHeight="1">
      <c r="A17" s="355"/>
      <c r="B17" s="353" t="s">
        <v>275</v>
      </c>
      <c r="C17" s="325" t="s">
        <v>39</v>
      </c>
      <c r="D17" s="327"/>
      <c r="E17" s="329">
        <v>18</v>
      </c>
      <c r="F17" s="329">
        <v>28</v>
      </c>
      <c r="G17" s="330">
        <v>2</v>
      </c>
      <c r="H17" s="330">
        <v>6</v>
      </c>
      <c r="I17" s="329">
        <v>2</v>
      </c>
      <c r="J17" s="329">
        <v>6</v>
      </c>
      <c r="K17" s="329">
        <v>2</v>
      </c>
      <c r="L17" s="329">
        <v>4</v>
      </c>
      <c r="M17" s="329">
        <v>2</v>
      </c>
      <c r="N17" s="335">
        <v>4</v>
      </c>
    </row>
    <row r="18" spans="1:14" ht="20.100000000000001" customHeight="1">
      <c r="A18" s="355"/>
      <c r="B18" s="353">
        <v>1060010</v>
      </c>
      <c r="C18" s="325" t="s">
        <v>27</v>
      </c>
      <c r="D18" s="327"/>
      <c r="E18" s="329">
        <v>2</v>
      </c>
      <c r="F18" s="329">
        <v>2</v>
      </c>
      <c r="G18" s="330">
        <v>2</v>
      </c>
      <c r="H18" s="330"/>
      <c r="I18" s="329"/>
      <c r="J18" s="329"/>
      <c r="K18" s="329"/>
      <c r="L18" s="329"/>
      <c r="M18" s="329"/>
      <c r="N18" s="335"/>
    </row>
    <row r="19" spans="1:14" ht="20.100000000000001" customHeight="1">
      <c r="A19" s="355"/>
      <c r="B19" s="353">
        <v>1060031</v>
      </c>
      <c r="C19" s="325" t="s">
        <v>29</v>
      </c>
      <c r="D19" s="327"/>
      <c r="E19" s="329">
        <v>3</v>
      </c>
      <c r="F19" s="329">
        <v>3</v>
      </c>
      <c r="G19" s="330">
        <v>3</v>
      </c>
      <c r="H19" s="330"/>
      <c r="I19" s="329"/>
      <c r="J19" s="329"/>
      <c r="K19" s="329"/>
      <c r="L19" s="329"/>
      <c r="M19" s="329"/>
      <c r="N19" s="335"/>
    </row>
    <row r="20" spans="1:14" ht="20.100000000000001" customHeight="1">
      <c r="A20" s="355"/>
      <c r="B20" s="353">
        <v>1060090</v>
      </c>
      <c r="C20" s="325" t="s">
        <v>40</v>
      </c>
      <c r="D20" s="327"/>
      <c r="E20" s="329">
        <v>2</v>
      </c>
      <c r="F20" s="329">
        <v>2</v>
      </c>
      <c r="G20" s="330">
        <v>2</v>
      </c>
      <c r="H20" s="330"/>
      <c r="I20" s="329"/>
      <c r="J20" s="329"/>
      <c r="K20" s="329"/>
      <c r="L20" s="329"/>
      <c r="M20" s="329"/>
      <c r="N20" s="335"/>
    </row>
    <row r="21" spans="1:14" ht="20.100000000000001" customHeight="1">
      <c r="A21" s="355"/>
      <c r="B21" s="353">
        <v>1060290</v>
      </c>
      <c r="C21" s="325" t="s">
        <v>256</v>
      </c>
      <c r="D21" s="327"/>
      <c r="E21" s="330">
        <v>1</v>
      </c>
      <c r="F21" s="330">
        <v>1</v>
      </c>
      <c r="G21" s="330">
        <v>1</v>
      </c>
      <c r="H21" s="330"/>
      <c r="I21" s="330"/>
      <c r="J21" s="330"/>
      <c r="K21" s="330"/>
      <c r="L21" s="330"/>
      <c r="M21" s="330"/>
      <c r="N21" s="336"/>
    </row>
    <row r="22" spans="1:14" ht="20.100000000000001" customHeight="1">
      <c r="A22" s="355"/>
      <c r="B22" s="353">
        <v>1060021</v>
      </c>
      <c r="C22" s="325" t="s">
        <v>257</v>
      </c>
      <c r="D22" s="327"/>
      <c r="E22" s="329">
        <v>2</v>
      </c>
      <c r="F22" s="329">
        <v>4</v>
      </c>
      <c r="G22" s="330"/>
      <c r="H22" s="330"/>
      <c r="I22" s="329">
        <v>1</v>
      </c>
      <c r="J22" s="329">
        <v>3</v>
      </c>
      <c r="K22" s="329"/>
      <c r="L22" s="329"/>
      <c r="M22" s="329"/>
      <c r="N22" s="335"/>
    </row>
    <row r="23" spans="1:14" ht="20.100000000000001" customHeight="1">
      <c r="A23" s="355"/>
      <c r="B23" s="353">
        <v>1060070</v>
      </c>
      <c r="C23" s="325" t="s">
        <v>35</v>
      </c>
      <c r="D23" s="327"/>
      <c r="E23" s="329">
        <v>2</v>
      </c>
      <c r="F23" s="329">
        <v>2</v>
      </c>
      <c r="G23" s="330"/>
      <c r="H23" s="330"/>
      <c r="I23" s="329">
        <v>2</v>
      </c>
      <c r="J23" s="329"/>
      <c r="K23" s="329"/>
      <c r="L23" s="329"/>
      <c r="M23" s="329"/>
      <c r="N23" s="335"/>
    </row>
    <row r="24" spans="1:14" ht="20.100000000000001" customHeight="1">
      <c r="A24" s="355"/>
      <c r="B24" s="353">
        <v>1060041</v>
      </c>
      <c r="C24" s="325" t="s">
        <v>30</v>
      </c>
      <c r="D24" s="327"/>
      <c r="E24" s="329">
        <v>3</v>
      </c>
      <c r="F24" s="329">
        <v>3</v>
      </c>
      <c r="G24" s="330"/>
      <c r="H24" s="330"/>
      <c r="I24" s="329">
        <v>3</v>
      </c>
      <c r="J24" s="329"/>
      <c r="K24" s="329"/>
      <c r="L24" s="329"/>
      <c r="M24" s="329"/>
      <c r="N24" s="335"/>
    </row>
    <row r="25" spans="1:14" ht="20.100000000000001" customHeight="1">
      <c r="A25" s="355"/>
      <c r="B25" s="353">
        <v>1060060</v>
      </c>
      <c r="C25" s="325" t="s">
        <v>34</v>
      </c>
      <c r="D25" s="327"/>
      <c r="E25" s="329">
        <v>2</v>
      </c>
      <c r="F25" s="329">
        <v>2</v>
      </c>
      <c r="G25" s="330"/>
      <c r="H25" s="330"/>
      <c r="I25" s="329">
        <v>2</v>
      </c>
      <c r="J25" s="329"/>
      <c r="K25" s="329"/>
      <c r="L25" s="329"/>
      <c r="M25" s="329"/>
      <c r="N25" s="335"/>
    </row>
    <row r="26" spans="1:14" ht="20.100000000000001" customHeight="1">
      <c r="A26" s="355"/>
      <c r="B26" s="353">
        <v>1060160</v>
      </c>
      <c r="C26" s="325" t="s">
        <v>31</v>
      </c>
      <c r="D26" s="327"/>
      <c r="E26" s="329">
        <v>2</v>
      </c>
      <c r="F26" s="329">
        <v>2</v>
      </c>
      <c r="G26" s="330"/>
      <c r="H26" s="330"/>
      <c r="I26" s="329"/>
      <c r="J26" s="329"/>
      <c r="K26" s="329">
        <v>2</v>
      </c>
      <c r="L26" s="329"/>
      <c r="M26" s="329"/>
      <c r="N26" s="335"/>
    </row>
    <row r="27" spans="1:14" ht="20.100000000000001" customHeight="1">
      <c r="A27" s="355"/>
      <c r="B27" s="353">
        <v>1060183</v>
      </c>
      <c r="C27" s="325" t="s">
        <v>36</v>
      </c>
      <c r="D27" s="327"/>
      <c r="E27" s="329">
        <v>3</v>
      </c>
      <c r="F27" s="329">
        <v>3</v>
      </c>
      <c r="G27" s="330"/>
      <c r="H27" s="330"/>
      <c r="I27" s="329"/>
      <c r="J27" s="329"/>
      <c r="K27" s="329">
        <v>3</v>
      </c>
      <c r="L27" s="329"/>
      <c r="M27" s="329"/>
      <c r="N27" s="335"/>
    </row>
    <row r="28" spans="1:14" ht="20.100000000000001" customHeight="1">
      <c r="A28" s="355"/>
      <c r="B28" s="353">
        <v>1060170</v>
      </c>
      <c r="C28" s="325" t="s">
        <v>37</v>
      </c>
      <c r="D28" s="327"/>
      <c r="E28" s="329">
        <v>2</v>
      </c>
      <c r="F28" s="329">
        <v>2</v>
      </c>
      <c r="G28" s="330"/>
      <c r="H28" s="330"/>
      <c r="I28" s="329"/>
      <c r="J28" s="329"/>
      <c r="K28" s="329">
        <v>2</v>
      </c>
      <c r="L28" s="329"/>
      <c r="M28" s="329"/>
      <c r="N28" s="335"/>
    </row>
    <row r="29" spans="1:14" ht="20.100000000000001" customHeight="1">
      <c r="A29" s="355"/>
      <c r="B29" s="353">
        <v>1060200</v>
      </c>
      <c r="C29" s="325" t="s">
        <v>258</v>
      </c>
      <c r="D29" s="327"/>
      <c r="E29" s="329">
        <v>2</v>
      </c>
      <c r="F29" s="329">
        <v>2</v>
      </c>
      <c r="G29" s="330"/>
      <c r="H29" s="330"/>
      <c r="I29" s="329"/>
      <c r="J29" s="329"/>
      <c r="K29" s="329">
        <v>2</v>
      </c>
      <c r="L29" s="329"/>
      <c r="M29" s="329"/>
      <c r="N29" s="335"/>
    </row>
    <row r="30" spans="1:14" ht="20.100000000000001" customHeight="1">
      <c r="A30" s="355"/>
      <c r="B30" s="353">
        <v>1060051</v>
      </c>
      <c r="C30" s="325" t="s">
        <v>274</v>
      </c>
      <c r="D30" s="327"/>
      <c r="E30" s="329">
        <v>2</v>
      </c>
      <c r="F30" s="329">
        <v>2</v>
      </c>
      <c r="G30" s="330"/>
      <c r="H30" s="330"/>
      <c r="I30" s="329"/>
      <c r="J30" s="329"/>
      <c r="K30" s="329">
        <v>2</v>
      </c>
      <c r="L30" s="329"/>
      <c r="M30" s="329"/>
      <c r="N30" s="335"/>
    </row>
    <row r="31" spans="1:14" ht="20.100000000000001" customHeight="1">
      <c r="A31" s="355"/>
      <c r="B31" s="353">
        <v>1060210</v>
      </c>
      <c r="C31" s="325" t="s">
        <v>43</v>
      </c>
      <c r="D31" s="327"/>
      <c r="E31" s="329">
        <v>2</v>
      </c>
      <c r="F31" s="329">
        <v>2</v>
      </c>
      <c r="G31" s="330"/>
      <c r="H31" s="330"/>
      <c r="I31" s="329"/>
      <c r="J31" s="329"/>
      <c r="K31" s="329">
        <v>2</v>
      </c>
      <c r="L31" s="329"/>
      <c r="M31" s="329"/>
      <c r="N31" s="335"/>
    </row>
    <row r="32" spans="1:14" ht="20.100000000000001" customHeight="1">
      <c r="A32" s="355"/>
      <c r="B32" s="353">
        <v>1020261</v>
      </c>
      <c r="C32" s="325" t="s">
        <v>32</v>
      </c>
      <c r="D32" s="327"/>
      <c r="E32" s="329">
        <v>2</v>
      </c>
      <c r="F32" s="329">
        <v>2</v>
      </c>
      <c r="G32" s="330"/>
      <c r="H32" s="330"/>
      <c r="I32" s="329"/>
      <c r="J32" s="329"/>
      <c r="K32" s="329"/>
      <c r="L32" s="329"/>
      <c r="M32" s="329">
        <v>2</v>
      </c>
      <c r="N32" s="335"/>
    </row>
    <row r="33" spans="1:14" ht="20.100000000000001" customHeight="1">
      <c r="A33" s="355"/>
      <c r="B33" s="353">
        <v>1020110</v>
      </c>
      <c r="C33" s="325" t="s">
        <v>38</v>
      </c>
      <c r="D33" s="327"/>
      <c r="E33" s="329">
        <v>2</v>
      </c>
      <c r="F33" s="329">
        <v>2</v>
      </c>
      <c r="G33" s="330"/>
      <c r="H33" s="330"/>
      <c r="I33" s="329"/>
      <c r="J33" s="329"/>
      <c r="K33" s="329"/>
      <c r="L33" s="329"/>
      <c r="M33" s="329">
        <v>2</v>
      </c>
      <c r="N33" s="335"/>
    </row>
    <row r="34" spans="1:14" ht="20.100000000000001" customHeight="1">
      <c r="A34" s="355"/>
      <c r="B34" s="353">
        <v>1020082</v>
      </c>
      <c r="C34" s="325" t="s">
        <v>42</v>
      </c>
      <c r="D34" s="327"/>
      <c r="E34" s="329">
        <v>2</v>
      </c>
      <c r="F34" s="329">
        <v>4</v>
      </c>
      <c r="G34" s="330"/>
      <c r="H34" s="330"/>
      <c r="I34" s="329"/>
      <c r="J34" s="329"/>
      <c r="K34" s="329"/>
      <c r="L34" s="329"/>
      <c r="M34" s="329">
        <v>1</v>
      </c>
      <c r="N34" s="335">
        <v>3</v>
      </c>
    </row>
    <row r="35" spans="1:14" ht="20.100000000000001" customHeight="1">
      <c r="A35" s="354"/>
      <c r="B35" s="353">
        <v>1020340</v>
      </c>
      <c r="C35" s="325" t="s">
        <v>44</v>
      </c>
      <c r="D35" s="327"/>
      <c r="E35" s="329">
        <v>2</v>
      </c>
      <c r="F35" s="329">
        <v>2</v>
      </c>
      <c r="G35" s="330"/>
      <c r="H35" s="330"/>
      <c r="I35" s="329"/>
      <c r="J35" s="329"/>
      <c r="K35" s="329"/>
      <c r="L35" s="329"/>
      <c r="M35" s="329">
        <v>2</v>
      </c>
      <c r="N35" s="335"/>
    </row>
    <row r="36" spans="1:14" ht="20.100000000000001" customHeight="1">
      <c r="A36" s="352" t="s">
        <v>273</v>
      </c>
      <c r="B36" s="351"/>
      <c r="C36" s="351"/>
      <c r="D36" s="351"/>
      <c r="E36" s="350">
        <f>SUM(E16:E35)</f>
        <v>56</v>
      </c>
      <c r="F36" s="350">
        <f>SUM(F16:F35)</f>
        <v>70</v>
      </c>
      <c r="G36" s="350">
        <f>SUM(G16:G35)</f>
        <v>10</v>
      </c>
      <c r="H36" s="350">
        <f>SUM(H16:H35)</f>
        <v>6</v>
      </c>
      <c r="I36" s="350">
        <f>SUM(I16:I35)</f>
        <v>10</v>
      </c>
      <c r="J36" s="350">
        <f>SUM(J16:J35)</f>
        <v>9</v>
      </c>
      <c r="K36" s="350">
        <f>SUM(K16:K35)</f>
        <v>15</v>
      </c>
      <c r="L36" s="350">
        <f>SUM(L16:L35)</f>
        <v>4</v>
      </c>
      <c r="M36" s="350">
        <f>SUM(M16:M35)</f>
        <v>9</v>
      </c>
      <c r="N36" s="349">
        <f>SUM(N16:N35)</f>
        <v>7</v>
      </c>
    </row>
    <row r="37" spans="1:14" ht="20.100000000000001" customHeight="1">
      <c r="A37" s="361" t="s">
        <v>272</v>
      </c>
      <c r="B37" s="360" t="s">
        <v>253</v>
      </c>
      <c r="C37" s="359" t="s">
        <v>271</v>
      </c>
      <c r="D37" s="358"/>
      <c r="E37" s="357"/>
      <c r="F37" s="357"/>
      <c r="G37" s="357"/>
      <c r="H37" s="357"/>
      <c r="I37" s="357"/>
      <c r="J37" s="357"/>
      <c r="K37" s="357"/>
      <c r="L37" s="357"/>
      <c r="M37" s="357"/>
      <c r="N37" s="356"/>
    </row>
    <row r="38" spans="1:14" ht="20.100000000000001" customHeight="1">
      <c r="A38" s="355"/>
      <c r="B38" s="353">
        <v>1060270</v>
      </c>
      <c r="C38" s="326" t="s">
        <v>56</v>
      </c>
      <c r="D38" s="328"/>
      <c r="E38" s="329">
        <v>2</v>
      </c>
      <c r="F38" s="329">
        <v>4</v>
      </c>
      <c r="G38" s="331">
        <v>1</v>
      </c>
      <c r="H38" s="331">
        <v>3</v>
      </c>
      <c r="I38" s="333"/>
      <c r="J38" s="333"/>
      <c r="K38" s="333"/>
      <c r="L38" s="333"/>
      <c r="M38" s="333"/>
      <c r="N38" s="337"/>
    </row>
    <row r="39" spans="1:14" ht="20.100000000000001" customHeight="1">
      <c r="A39" s="355"/>
      <c r="B39" s="353">
        <v>1060300</v>
      </c>
      <c r="C39" s="326" t="s">
        <v>259</v>
      </c>
      <c r="D39" s="328"/>
      <c r="E39" s="330">
        <v>1</v>
      </c>
      <c r="F39" s="330">
        <v>2</v>
      </c>
      <c r="G39" s="331"/>
      <c r="H39" s="331">
        <v>2</v>
      </c>
      <c r="I39" s="333"/>
      <c r="J39" s="333"/>
      <c r="K39" s="333"/>
      <c r="L39" s="333"/>
      <c r="M39" s="333"/>
      <c r="N39" s="337"/>
    </row>
    <row r="40" spans="1:14" ht="20.100000000000001" customHeight="1">
      <c r="A40" s="355"/>
      <c r="B40" s="353">
        <v>1060100</v>
      </c>
      <c r="C40" s="326" t="s">
        <v>49</v>
      </c>
      <c r="D40" s="328"/>
      <c r="E40" s="329">
        <v>1</v>
      </c>
      <c r="F40" s="329">
        <v>2</v>
      </c>
      <c r="G40" s="331"/>
      <c r="H40" s="331">
        <v>2</v>
      </c>
      <c r="I40" s="333"/>
      <c r="J40" s="333"/>
      <c r="K40" s="333"/>
      <c r="L40" s="333"/>
      <c r="M40" s="333"/>
      <c r="N40" s="337"/>
    </row>
    <row r="41" spans="1:14" ht="20.100000000000001" customHeight="1">
      <c r="A41" s="355"/>
      <c r="B41" s="353">
        <v>1060151</v>
      </c>
      <c r="C41" s="326" t="s">
        <v>260</v>
      </c>
      <c r="D41" s="328"/>
      <c r="E41" s="329">
        <v>2</v>
      </c>
      <c r="F41" s="329">
        <v>2</v>
      </c>
      <c r="G41" s="331"/>
      <c r="H41" s="331"/>
      <c r="I41" s="333">
        <v>2</v>
      </c>
      <c r="J41" s="333"/>
      <c r="K41" s="333"/>
      <c r="L41" s="333"/>
      <c r="M41" s="333"/>
      <c r="N41" s="337"/>
    </row>
    <row r="42" spans="1:14" ht="20.100000000000001" customHeight="1">
      <c r="A42" s="355"/>
      <c r="B42" s="353">
        <v>1060065</v>
      </c>
      <c r="C42" s="326" t="s">
        <v>270</v>
      </c>
      <c r="D42" s="328"/>
      <c r="E42" s="329">
        <v>2</v>
      </c>
      <c r="F42" s="329">
        <v>2</v>
      </c>
      <c r="G42" s="332"/>
      <c r="H42" s="331"/>
      <c r="I42" s="331"/>
      <c r="J42" s="333">
        <v>2</v>
      </c>
      <c r="K42" s="333"/>
      <c r="L42" s="333"/>
      <c r="M42" s="333"/>
      <c r="N42" s="337"/>
    </row>
    <row r="43" spans="1:14" ht="20.100000000000001" customHeight="1">
      <c r="A43" s="355"/>
      <c r="B43" s="353">
        <v>1060250</v>
      </c>
      <c r="C43" s="326" t="s">
        <v>54</v>
      </c>
      <c r="D43" s="328"/>
      <c r="E43" s="329">
        <v>2</v>
      </c>
      <c r="F43" s="329">
        <v>3</v>
      </c>
      <c r="G43" s="331"/>
      <c r="H43" s="331"/>
      <c r="I43" s="333"/>
      <c r="J43" s="333"/>
      <c r="K43" s="333">
        <v>1</v>
      </c>
      <c r="L43" s="333">
        <v>2</v>
      </c>
      <c r="M43" s="333"/>
      <c r="N43" s="337"/>
    </row>
    <row r="44" spans="1:14" ht="20.100000000000001" customHeight="1">
      <c r="A44" s="355"/>
      <c r="B44" s="353">
        <v>1060131</v>
      </c>
      <c r="C44" s="326" t="s">
        <v>82</v>
      </c>
      <c r="D44" s="328"/>
      <c r="E44" s="329">
        <v>2</v>
      </c>
      <c r="F44" s="329">
        <v>2</v>
      </c>
      <c r="G44" s="331"/>
      <c r="H44" s="331"/>
      <c r="I44" s="333"/>
      <c r="J44" s="333"/>
      <c r="K44" s="333">
        <v>2</v>
      </c>
      <c r="L44" s="333"/>
      <c r="M44" s="333"/>
      <c r="N44" s="337"/>
    </row>
    <row r="45" spans="1:14" ht="20.100000000000001" customHeight="1">
      <c r="A45" s="355"/>
      <c r="B45" s="353">
        <v>1060191</v>
      </c>
      <c r="C45" s="326" t="s">
        <v>269</v>
      </c>
      <c r="D45" s="328"/>
      <c r="E45" s="329">
        <v>2</v>
      </c>
      <c r="F45" s="329">
        <v>2</v>
      </c>
      <c r="G45" s="330"/>
      <c r="H45" s="330"/>
      <c r="I45" s="329"/>
      <c r="J45" s="329"/>
      <c r="K45" s="329">
        <v>2</v>
      </c>
      <c r="L45" s="333"/>
      <c r="M45" s="333"/>
      <c r="N45" s="337"/>
    </row>
    <row r="46" spans="1:14" ht="20.100000000000001" customHeight="1">
      <c r="A46" s="355"/>
      <c r="B46" s="353">
        <v>1060023</v>
      </c>
      <c r="C46" s="326" t="s">
        <v>268</v>
      </c>
      <c r="D46" s="328"/>
      <c r="E46" s="329">
        <v>2</v>
      </c>
      <c r="F46" s="329">
        <v>4</v>
      </c>
      <c r="G46" s="330"/>
      <c r="H46" s="330"/>
      <c r="I46" s="329"/>
      <c r="J46" s="329"/>
      <c r="K46" s="329">
        <v>1</v>
      </c>
      <c r="L46" s="329">
        <v>3</v>
      </c>
      <c r="M46" s="331"/>
      <c r="N46" s="338"/>
    </row>
    <row r="47" spans="1:14" ht="20.100000000000001" customHeight="1">
      <c r="A47" s="354"/>
      <c r="B47" s="353">
        <v>1060120</v>
      </c>
      <c r="C47" s="326" t="s">
        <v>51</v>
      </c>
      <c r="D47" s="328"/>
      <c r="E47" s="329">
        <v>2</v>
      </c>
      <c r="F47" s="329">
        <v>2</v>
      </c>
      <c r="G47" s="331"/>
      <c r="H47" s="331"/>
      <c r="I47" s="333"/>
      <c r="J47" s="333"/>
      <c r="K47" s="333"/>
      <c r="L47" s="333"/>
      <c r="M47" s="333">
        <v>2</v>
      </c>
      <c r="N47" s="337"/>
    </row>
    <row r="48" spans="1:14" ht="20.100000000000001" customHeight="1">
      <c r="A48" s="352" t="s">
        <v>267</v>
      </c>
      <c r="B48" s="351"/>
      <c r="C48" s="351"/>
      <c r="D48" s="351"/>
      <c r="E48" s="350">
        <f>SUM(E37:E47)</f>
        <v>18</v>
      </c>
      <c r="F48" s="350">
        <f>SUM(F37:F47)</f>
        <v>25</v>
      </c>
      <c r="G48" s="350">
        <f>SUM(G37:G47)</f>
        <v>1</v>
      </c>
      <c r="H48" s="350">
        <f>SUM(H37:H47)</f>
        <v>7</v>
      </c>
      <c r="I48" s="350">
        <f>SUM(I37:I47)</f>
        <v>2</v>
      </c>
      <c r="J48" s="350">
        <f>SUM(J37:J47)</f>
        <v>2</v>
      </c>
      <c r="K48" s="350">
        <f>SUM(K37:K47)</f>
        <v>6</v>
      </c>
      <c r="L48" s="350">
        <f>SUM(L37:L47)</f>
        <v>5</v>
      </c>
      <c r="M48" s="350">
        <f>SUM(M37:M47)</f>
        <v>2</v>
      </c>
      <c r="N48" s="349">
        <f>SUM(N37:N47)</f>
        <v>0</v>
      </c>
    </row>
    <row r="49" spans="1:14" ht="73.900000000000006" customHeight="1">
      <c r="A49" s="345" t="s">
        <v>266</v>
      </c>
      <c r="B49" s="348" t="s">
        <v>265</v>
      </c>
      <c r="C49" s="348"/>
      <c r="D49" s="348"/>
      <c r="E49" s="347" t="s">
        <v>264</v>
      </c>
      <c r="F49" s="344"/>
      <c r="G49" s="344"/>
      <c r="H49" s="344"/>
      <c r="I49" s="344"/>
      <c r="J49" s="344"/>
      <c r="K49" s="344"/>
      <c r="L49" s="344"/>
      <c r="M49" s="344"/>
      <c r="N49" s="346"/>
    </row>
    <row r="50" spans="1:14" ht="35.25" customHeight="1">
      <c r="A50" s="345"/>
      <c r="B50" s="344" t="s">
        <v>263</v>
      </c>
      <c r="C50" s="344"/>
      <c r="D50" s="344"/>
      <c r="E50" s="231" t="s">
        <v>87</v>
      </c>
      <c r="F50" s="231"/>
      <c r="G50" s="231"/>
      <c r="H50" s="231"/>
      <c r="I50" s="231"/>
      <c r="J50" s="231"/>
      <c r="K50" s="231"/>
      <c r="L50" s="231"/>
      <c r="M50" s="231"/>
      <c r="N50" s="339"/>
    </row>
    <row r="51" spans="1:14" ht="74.25" customHeight="1">
      <c r="A51" s="345"/>
      <c r="B51" s="344" t="s">
        <v>262</v>
      </c>
      <c r="C51" s="344"/>
      <c r="D51" s="344"/>
      <c r="E51" s="231" t="s">
        <v>261</v>
      </c>
      <c r="F51" s="231"/>
      <c r="G51" s="231"/>
      <c r="H51" s="231"/>
      <c r="I51" s="231"/>
      <c r="J51" s="231"/>
      <c r="K51" s="231"/>
      <c r="L51" s="231"/>
      <c r="M51" s="231"/>
      <c r="N51" s="339"/>
    </row>
  </sheetData>
  <mergeCells count="56">
    <mergeCell ref="B3:D5"/>
    <mergeCell ref="C6:D6"/>
    <mergeCell ref="C34:D34"/>
    <mergeCell ref="C31:D31"/>
    <mergeCell ref="C27:D27"/>
    <mergeCell ref="C28:D28"/>
    <mergeCell ref="C24:D24"/>
    <mergeCell ref="C26:D26"/>
    <mergeCell ref="C9:D9"/>
    <mergeCell ref="C10:D10"/>
    <mergeCell ref="G4:J4"/>
    <mergeCell ref="K4:N4"/>
    <mergeCell ref="G5:H5"/>
    <mergeCell ref="I5:J5"/>
    <mergeCell ref="K5:L5"/>
    <mergeCell ref="M5:N5"/>
    <mergeCell ref="A15:D15"/>
    <mergeCell ref="A16:A35"/>
    <mergeCell ref="C7:D7"/>
    <mergeCell ref="C8:D8"/>
    <mergeCell ref="A1:N1"/>
    <mergeCell ref="A2:N2"/>
    <mergeCell ref="A3:A6"/>
    <mergeCell ref="E3:E6"/>
    <mergeCell ref="F3:F6"/>
    <mergeCell ref="G3:N3"/>
    <mergeCell ref="A7:A12"/>
    <mergeCell ref="C16:D16"/>
    <mergeCell ref="C11:D11"/>
    <mergeCell ref="C12:D12"/>
    <mergeCell ref="C32:D32"/>
    <mergeCell ref="C30:D30"/>
    <mergeCell ref="C25:D25"/>
    <mergeCell ref="C23:D23"/>
    <mergeCell ref="A13:D13"/>
    <mergeCell ref="B14:D14"/>
    <mergeCell ref="C22:D22"/>
    <mergeCell ref="C19:D19"/>
    <mergeCell ref="E49:N49"/>
    <mergeCell ref="B49:D49"/>
    <mergeCell ref="E50:N50"/>
    <mergeCell ref="E51:N51"/>
    <mergeCell ref="B50:D50"/>
    <mergeCell ref="B51:D51"/>
    <mergeCell ref="A48:D48"/>
    <mergeCell ref="A37:A47"/>
    <mergeCell ref="A49:A51"/>
    <mergeCell ref="C37:D37"/>
    <mergeCell ref="C33:D33"/>
    <mergeCell ref="C17:D17"/>
    <mergeCell ref="C20:D20"/>
    <mergeCell ref="A36:D36"/>
    <mergeCell ref="C35:D35"/>
    <mergeCell ref="C29:D29"/>
    <mergeCell ref="C21:D21"/>
    <mergeCell ref="C18:D18"/>
  </mergeCells>
  <phoneticPr fontId="4" type="noConversion"/>
  <printOptions horizontalCentered="1"/>
  <pageMargins left="0.5" right="0.5" top="0.49803149600000002" bottom="0.49803149600000002" header="0.31496062992126" footer="0.31496062992126"/>
  <pageSetup paperSize="9" scale="67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M1"/>
    </sheetView>
  </sheetViews>
  <sheetFormatPr defaultRowHeight="16.5"/>
  <cols>
    <col min="1" max="1" width="5.625" style="94" customWidth="1"/>
    <col min="2" max="2" width="19.375" style="94" customWidth="1"/>
    <col min="3" max="3" width="5.75" style="94" customWidth="1"/>
    <col min="4" max="4" width="5.5" style="94" customWidth="1"/>
    <col min="5" max="11" width="5.5" style="94" bestFit="1" customWidth="1"/>
    <col min="12" max="12" width="6" style="94" bestFit="1" customWidth="1"/>
    <col min="13" max="13" width="7.5" style="94" customWidth="1"/>
    <col min="14" max="256" width="8.875" style="94"/>
    <col min="257" max="257" width="5.625" style="94" customWidth="1"/>
    <col min="258" max="258" width="19.375" style="94" customWidth="1"/>
    <col min="259" max="259" width="5.75" style="94" customWidth="1"/>
    <col min="260" max="260" width="5.5" style="94" customWidth="1"/>
    <col min="261" max="267" width="5.5" style="94" bestFit="1" customWidth="1"/>
    <col min="268" max="268" width="6" style="94" bestFit="1" customWidth="1"/>
    <col min="269" max="269" width="7.5" style="94" customWidth="1"/>
    <col min="270" max="512" width="8.875" style="94"/>
    <col min="513" max="513" width="5.625" style="94" customWidth="1"/>
    <col min="514" max="514" width="19.375" style="94" customWidth="1"/>
    <col min="515" max="515" width="5.75" style="94" customWidth="1"/>
    <col min="516" max="516" width="5.5" style="94" customWidth="1"/>
    <col min="517" max="523" width="5.5" style="94" bestFit="1" customWidth="1"/>
    <col min="524" max="524" width="6" style="94" bestFit="1" customWidth="1"/>
    <col min="525" max="525" width="7.5" style="94" customWidth="1"/>
    <col min="526" max="768" width="8.875" style="94"/>
    <col min="769" max="769" width="5.625" style="94" customWidth="1"/>
    <col min="770" max="770" width="19.375" style="94" customWidth="1"/>
    <col min="771" max="771" width="5.75" style="94" customWidth="1"/>
    <col min="772" max="772" width="5.5" style="94" customWidth="1"/>
    <col min="773" max="779" width="5.5" style="94" bestFit="1" customWidth="1"/>
    <col min="780" max="780" width="6" style="94" bestFit="1" customWidth="1"/>
    <col min="781" max="781" width="7.5" style="94" customWidth="1"/>
    <col min="782" max="1024" width="8.875" style="94"/>
    <col min="1025" max="1025" width="5.625" style="94" customWidth="1"/>
    <col min="1026" max="1026" width="19.375" style="94" customWidth="1"/>
    <col min="1027" max="1027" width="5.75" style="94" customWidth="1"/>
    <col min="1028" max="1028" width="5.5" style="94" customWidth="1"/>
    <col min="1029" max="1035" width="5.5" style="94" bestFit="1" customWidth="1"/>
    <col min="1036" max="1036" width="6" style="94" bestFit="1" customWidth="1"/>
    <col min="1037" max="1037" width="7.5" style="94" customWidth="1"/>
    <col min="1038" max="1280" width="8.875" style="94"/>
    <col min="1281" max="1281" width="5.625" style="94" customWidth="1"/>
    <col min="1282" max="1282" width="19.375" style="94" customWidth="1"/>
    <col min="1283" max="1283" width="5.75" style="94" customWidth="1"/>
    <col min="1284" max="1284" width="5.5" style="94" customWidth="1"/>
    <col min="1285" max="1291" width="5.5" style="94" bestFit="1" customWidth="1"/>
    <col min="1292" max="1292" width="6" style="94" bestFit="1" customWidth="1"/>
    <col min="1293" max="1293" width="7.5" style="94" customWidth="1"/>
    <col min="1294" max="1536" width="8.875" style="94"/>
    <col min="1537" max="1537" width="5.625" style="94" customWidth="1"/>
    <col min="1538" max="1538" width="19.375" style="94" customWidth="1"/>
    <col min="1539" max="1539" width="5.75" style="94" customWidth="1"/>
    <col min="1540" max="1540" width="5.5" style="94" customWidth="1"/>
    <col min="1541" max="1547" width="5.5" style="94" bestFit="1" customWidth="1"/>
    <col min="1548" max="1548" width="6" style="94" bestFit="1" customWidth="1"/>
    <col min="1549" max="1549" width="7.5" style="94" customWidth="1"/>
    <col min="1550" max="1792" width="8.875" style="94"/>
    <col min="1793" max="1793" width="5.625" style="94" customWidth="1"/>
    <col min="1794" max="1794" width="19.375" style="94" customWidth="1"/>
    <col min="1795" max="1795" width="5.75" style="94" customWidth="1"/>
    <col min="1796" max="1796" width="5.5" style="94" customWidth="1"/>
    <col min="1797" max="1803" width="5.5" style="94" bestFit="1" customWidth="1"/>
    <col min="1804" max="1804" width="6" style="94" bestFit="1" customWidth="1"/>
    <col min="1805" max="1805" width="7.5" style="94" customWidth="1"/>
    <col min="1806" max="2048" width="8.875" style="94"/>
    <col min="2049" max="2049" width="5.625" style="94" customWidth="1"/>
    <col min="2050" max="2050" width="19.375" style="94" customWidth="1"/>
    <col min="2051" max="2051" width="5.75" style="94" customWidth="1"/>
    <col min="2052" max="2052" width="5.5" style="94" customWidth="1"/>
    <col min="2053" max="2059" width="5.5" style="94" bestFit="1" customWidth="1"/>
    <col min="2060" max="2060" width="6" style="94" bestFit="1" customWidth="1"/>
    <col min="2061" max="2061" width="7.5" style="94" customWidth="1"/>
    <col min="2062" max="2304" width="8.875" style="94"/>
    <col min="2305" max="2305" width="5.625" style="94" customWidth="1"/>
    <col min="2306" max="2306" width="19.375" style="94" customWidth="1"/>
    <col min="2307" max="2307" width="5.75" style="94" customWidth="1"/>
    <col min="2308" max="2308" width="5.5" style="94" customWidth="1"/>
    <col min="2309" max="2315" width="5.5" style="94" bestFit="1" customWidth="1"/>
    <col min="2316" max="2316" width="6" style="94" bestFit="1" customWidth="1"/>
    <col min="2317" max="2317" width="7.5" style="94" customWidth="1"/>
    <col min="2318" max="2560" width="8.875" style="94"/>
    <col min="2561" max="2561" width="5.625" style="94" customWidth="1"/>
    <col min="2562" max="2562" width="19.375" style="94" customWidth="1"/>
    <col min="2563" max="2563" width="5.75" style="94" customWidth="1"/>
    <col min="2564" max="2564" width="5.5" style="94" customWidth="1"/>
    <col min="2565" max="2571" width="5.5" style="94" bestFit="1" customWidth="1"/>
    <col min="2572" max="2572" width="6" style="94" bestFit="1" customWidth="1"/>
    <col min="2573" max="2573" width="7.5" style="94" customWidth="1"/>
    <col min="2574" max="2816" width="8.875" style="94"/>
    <col min="2817" max="2817" width="5.625" style="94" customWidth="1"/>
    <col min="2818" max="2818" width="19.375" style="94" customWidth="1"/>
    <col min="2819" max="2819" width="5.75" style="94" customWidth="1"/>
    <col min="2820" max="2820" width="5.5" style="94" customWidth="1"/>
    <col min="2821" max="2827" width="5.5" style="94" bestFit="1" customWidth="1"/>
    <col min="2828" max="2828" width="6" style="94" bestFit="1" customWidth="1"/>
    <col min="2829" max="2829" width="7.5" style="94" customWidth="1"/>
    <col min="2830" max="3072" width="8.875" style="94"/>
    <col min="3073" max="3073" width="5.625" style="94" customWidth="1"/>
    <col min="3074" max="3074" width="19.375" style="94" customWidth="1"/>
    <col min="3075" max="3075" width="5.75" style="94" customWidth="1"/>
    <col min="3076" max="3076" width="5.5" style="94" customWidth="1"/>
    <col min="3077" max="3083" width="5.5" style="94" bestFit="1" customWidth="1"/>
    <col min="3084" max="3084" width="6" style="94" bestFit="1" customWidth="1"/>
    <col min="3085" max="3085" width="7.5" style="94" customWidth="1"/>
    <col min="3086" max="3328" width="8.875" style="94"/>
    <col min="3329" max="3329" width="5.625" style="94" customWidth="1"/>
    <col min="3330" max="3330" width="19.375" style="94" customWidth="1"/>
    <col min="3331" max="3331" width="5.75" style="94" customWidth="1"/>
    <col min="3332" max="3332" width="5.5" style="94" customWidth="1"/>
    <col min="3333" max="3339" width="5.5" style="94" bestFit="1" customWidth="1"/>
    <col min="3340" max="3340" width="6" style="94" bestFit="1" customWidth="1"/>
    <col min="3341" max="3341" width="7.5" style="94" customWidth="1"/>
    <col min="3342" max="3584" width="8.875" style="94"/>
    <col min="3585" max="3585" width="5.625" style="94" customWidth="1"/>
    <col min="3586" max="3586" width="19.375" style="94" customWidth="1"/>
    <col min="3587" max="3587" width="5.75" style="94" customWidth="1"/>
    <col min="3588" max="3588" width="5.5" style="94" customWidth="1"/>
    <col min="3589" max="3595" width="5.5" style="94" bestFit="1" customWidth="1"/>
    <col min="3596" max="3596" width="6" style="94" bestFit="1" customWidth="1"/>
    <col min="3597" max="3597" width="7.5" style="94" customWidth="1"/>
    <col min="3598" max="3840" width="8.875" style="94"/>
    <col min="3841" max="3841" width="5.625" style="94" customWidth="1"/>
    <col min="3842" max="3842" width="19.375" style="94" customWidth="1"/>
    <col min="3843" max="3843" width="5.75" style="94" customWidth="1"/>
    <col min="3844" max="3844" width="5.5" style="94" customWidth="1"/>
    <col min="3845" max="3851" width="5.5" style="94" bestFit="1" customWidth="1"/>
    <col min="3852" max="3852" width="6" style="94" bestFit="1" customWidth="1"/>
    <col min="3853" max="3853" width="7.5" style="94" customWidth="1"/>
    <col min="3854" max="4096" width="8.875" style="94"/>
    <col min="4097" max="4097" width="5.625" style="94" customWidth="1"/>
    <col min="4098" max="4098" width="19.375" style="94" customWidth="1"/>
    <col min="4099" max="4099" width="5.75" style="94" customWidth="1"/>
    <col min="4100" max="4100" width="5.5" style="94" customWidth="1"/>
    <col min="4101" max="4107" width="5.5" style="94" bestFit="1" customWidth="1"/>
    <col min="4108" max="4108" width="6" style="94" bestFit="1" customWidth="1"/>
    <col min="4109" max="4109" width="7.5" style="94" customWidth="1"/>
    <col min="4110" max="4352" width="8.875" style="94"/>
    <col min="4353" max="4353" width="5.625" style="94" customWidth="1"/>
    <col min="4354" max="4354" width="19.375" style="94" customWidth="1"/>
    <col min="4355" max="4355" width="5.75" style="94" customWidth="1"/>
    <col min="4356" max="4356" width="5.5" style="94" customWidth="1"/>
    <col min="4357" max="4363" width="5.5" style="94" bestFit="1" customWidth="1"/>
    <col min="4364" max="4364" width="6" style="94" bestFit="1" customWidth="1"/>
    <col min="4365" max="4365" width="7.5" style="94" customWidth="1"/>
    <col min="4366" max="4608" width="8.875" style="94"/>
    <col min="4609" max="4609" width="5.625" style="94" customWidth="1"/>
    <col min="4610" max="4610" width="19.375" style="94" customWidth="1"/>
    <col min="4611" max="4611" width="5.75" style="94" customWidth="1"/>
    <col min="4612" max="4612" width="5.5" style="94" customWidth="1"/>
    <col min="4613" max="4619" width="5.5" style="94" bestFit="1" customWidth="1"/>
    <col min="4620" max="4620" width="6" style="94" bestFit="1" customWidth="1"/>
    <col min="4621" max="4621" width="7.5" style="94" customWidth="1"/>
    <col min="4622" max="4864" width="8.875" style="94"/>
    <col min="4865" max="4865" width="5.625" style="94" customWidth="1"/>
    <col min="4866" max="4866" width="19.375" style="94" customWidth="1"/>
    <col min="4867" max="4867" width="5.75" style="94" customWidth="1"/>
    <col min="4868" max="4868" width="5.5" style="94" customWidth="1"/>
    <col min="4869" max="4875" width="5.5" style="94" bestFit="1" customWidth="1"/>
    <col min="4876" max="4876" width="6" style="94" bestFit="1" customWidth="1"/>
    <col min="4877" max="4877" width="7.5" style="94" customWidth="1"/>
    <col min="4878" max="5120" width="8.875" style="94"/>
    <col min="5121" max="5121" width="5.625" style="94" customWidth="1"/>
    <col min="5122" max="5122" width="19.375" style="94" customWidth="1"/>
    <col min="5123" max="5123" width="5.75" style="94" customWidth="1"/>
    <col min="5124" max="5124" width="5.5" style="94" customWidth="1"/>
    <col min="5125" max="5131" width="5.5" style="94" bestFit="1" customWidth="1"/>
    <col min="5132" max="5132" width="6" style="94" bestFit="1" customWidth="1"/>
    <col min="5133" max="5133" width="7.5" style="94" customWidth="1"/>
    <col min="5134" max="5376" width="8.875" style="94"/>
    <col min="5377" max="5377" width="5.625" style="94" customWidth="1"/>
    <col min="5378" max="5378" width="19.375" style="94" customWidth="1"/>
    <col min="5379" max="5379" width="5.75" style="94" customWidth="1"/>
    <col min="5380" max="5380" width="5.5" style="94" customWidth="1"/>
    <col min="5381" max="5387" width="5.5" style="94" bestFit="1" customWidth="1"/>
    <col min="5388" max="5388" width="6" style="94" bestFit="1" customWidth="1"/>
    <col min="5389" max="5389" width="7.5" style="94" customWidth="1"/>
    <col min="5390" max="5632" width="8.875" style="94"/>
    <col min="5633" max="5633" width="5.625" style="94" customWidth="1"/>
    <col min="5634" max="5634" width="19.375" style="94" customWidth="1"/>
    <col min="5635" max="5635" width="5.75" style="94" customWidth="1"/>
    <col min="5636" max="5636" width="5.5" style="94" customWidth="1"/>
    <col min="5637" max="5643" width="5.5" style="94" bestFit="1" customWidth="1"/>
    <col min="5644" max="5644" width="6" style="94" bestFit="1" customWidth="1"/>
    <col min="5645" max="5645" width="7.5" style="94" customWidth="1"/>
    <col min="5646" max="5888" width="8.875" style="94"/>
    <col min="5889" max="5889" width="5.625" style="94" customWidth="1"/>
    <col min="5890" max="5890" width="19.375" style="94" customWidth="1"/>
    <col min="5891" max="5891" width="5.75" style="94" customWidth="1"/>
    <col min="5892" max="5892" width="5.5" style="94" customWidth="1"/>
    <col min="5893" max="5899" width="5.5" style="94" bestFit="1" customWidth="1"/>
    <col min="5900" max="5900" width="6" style="94" bestFit="1" customWidth="1"/>
    <col min="5901" max="5901" width="7.5" style="94" customWidth="1"/>
    <col min="5902" max="6144" width="8.875" style="94"/>
    <col min="6145" max="6145" width="5.625" style="94" customWidth="1"/>
    <col min="6146" max="6146" width="19.375" style="94" customWidth="1"/>
    <col min="6147" max="6147" width="5.75" style="94" customWidth="1"/>
    <col min="6148" max="6148" width="5.5" style="94" customWidth="1"/>
    <col min="6149" max="6155" width="5.5" style="94" bestFit="1" customWidth="1"/>
    <col min="6156" max="6156" width="6" style="94" bestFit="1" customWidth="1"/>
    <col min="6157" max="6157" width="7.5" style="94" customWidth="1"/>
    <col min="6158" max="6400" width="8.875" style="94"/>
    <col min="6401" max="6401" width="5.625" style="94" customWidth="1"/>
    <col min="6402" max="6402" width="19.375" style="94" customWidth="1"/>
    <col min="6403" max="6403" width="5.75" style="94" customWidth="1"/>
    <col min="6404" max="6404" width="5.5" style="94" customWidth="1"/>
    <col min="6405" max="6411" width="5.5" style="94" bestFit="1" customWidth="1"/>
    <col min="6412" max="6412" width="6" style="94" bestFit="1" customWidth="1"/>
    <col min="6413" max="6413" width="7.5" style="94" customWidth="1"/>
    <col min="6414" max="6656" width="8.875" style="94"/>
    <col min="6657" max="6657" width="5.625" style="94" customWidth="1"/>
    <col min="6658" max="6658" width="19.375" style="94" customWidth="1"/>
    <col min="6659" max="6659" width="5.75" style="94" customWidth="1"/>
    <col min="6660" max="6660" width="5.5" style="94" customWidth="1"/>
    <col min="6661" max="6667" width="5.5" style="94" bestFit="1" customWidth="1"/>
    <col min="6668" max="6668" width="6" style="94" bestFit="1" customWidth="1"/>
    <col min="6669" max="6669" width="7.5" style="94" customWidth="1"/>
    <col min="6670" max="6912" width="8.875" style="94"/>
    <col min="6913" max="6913" width="5.625" style="94" customWidth="1"/>
    <col min="6914" max="6914" width="19.375" style="94" customWidth="1"/>
    <col min="6915" max="6915" width="5.75" style="94" customWidth="1"/>
    <col min="6916" max="6916" width="5.5" style="94" customWidth="1"/>
    <col min="6917" max="6923" width="5.5" style="94" bestFit="1" customWidth="1"/>
    <col min="6924" max="6924" width="6" style="94" bestFit="1" customWidth="1"/>
    <col min="6925" max="6925" width="7.5" style="94" customWidth="1"/>
    <col min="6926" max="7168" width="8.875" style="94"/>
    <col min="7169" max="7169" width="5.625" style="94" customWidth="1"/>
    <col min="7170" max="7170" width="19.375" style="94" customWidth="1"/>
    <col min="7171" max="7171" width="5.75" style="94" customWidth="1"/>
    <col min="7172" max="7172" width="5.5" style="94" customWidth="1"/>
    <col min="7173" max="7179" width="5.5" style="94" bestFit="1" customWidth="1"/>
    <col min="7180" max="7180" width="6" style="94" bestFit="1" customWidth="1"/>
    <col min="7181" max="7181" width="7.5" style="94" customWidth="1"/>
    <col min="7182" max="7424" width="8.875" style="94"/>
    <col min="7425" max="7425" width="5.625" style="94" customWidth="1"/>
    <col min="7426" max="7426" width="19.375" style="94" customWidth="1"/>
    <col min="7427" max="7427" width="5.75" style="94" customWidth="1"/>
    <col min="7428" max="7428" width="5.5" style="94" customWidth="1"/>
    <col min="7429" max="7435" width="5.5" style="94" bestFit="1" customWidth="1"/>
    <col min="7436" max="7436" width="6" style="94" bestFit="1" customWidth="1"/>
    <col min="7437" max="7437" width="7.5" style="94" customWidth="1"/>
    <col min="7438" max="7680" width="8.875" style="94"/>
    <col min="7681" max="7681" width="5.625" style="94" customWidth="1"/>
    <col min="7682" max="7682" width="19.375" style="94" customWidth="1"/>
    <col min="7683" max="7683" width="5.75" style="94" customWidth="1"/>
    <col min="7684" max="7684" width="5.5" style="94" customWidth="1"/>
    <col min="7685" max="7691" width="5.5" style="94" bestFit="1" customWidth="1"/>
    <col min="7692" max="7692" width="6" style="94" bestFit="1" customWidth="1"/>
    <col min="7693" max="7693" width="7.5" style="94" customWidth="1"/>
    <col min="7694" max="7936" width="8.875" style="94"/>
    <col min="7937" max="7937" width="5.625" style="94" customWidth="1"/>
    <col min="7938" max="7938" width="19.375" style="94" customWidth="1"/>
    <col min="7939" max="7939" width="5.75" style="94" customWidth="1"/>
    <col min="7940" max="7940" width="5.5" style="94" customWidth="1"/>
    <col min="7941" max="7947" width="5.5" style="94" bestFit="1" customWidth="1"/>
    <col min="7948" max="7948" width="6" style="94" bestFit="1" customWidth="1"/>
    <col min="7949" max="7949" width="7.5" style="94" customWidth="1"/>
    <col min="7950" max="8192" width="8.875" style="94"/>
    <col min="8193" max="8193" width="5.625" style="94" customWidth="1"/>
    <col min="8194" max="8194" width="19.375" style="94" customWidth="1"/>
    <col min="8195" max="8195" width="5.75" style="94" customWidth="1"/>
    <col min="8196" max="8196" width="5.5" style="94" customWidth="1"/>
    <col min="8197" max="8203" width="5.5" style="94" bestFit="1" customWidth="1"/>
    <col min="8204" max="8204" width="6" style="94" bestFit="1" customWidth="1"/>
    <col min="8205" max="8205" width="7.5" style="94" customWidth="1"/>
    <col min="8206" max="8448" width="8.875" style="94"/>
    <col min="8449" max="8449" width="5.625" style="94" customWidth="1"/>
    <col min="8450" max="8450" width="19.375" style="94" customWidth="1"/>
    <col min="8451" max="8451" width="5.75" style="94" customWidth="1"/>
    <col min="8452" max="8452" width="5.5" style="94" customWidth="1"/>
    <col min="8453" max="8459" width="5.5" style="94" bestFit="1" customWidth="1"/>
    <col min="8460" max="8460" width="6" style="94" bestFit="1" customWidth="1"/>
    <col min="8461" max="8461" width="7.5" style="94" customWidth="1"/>
    <col min="8462" max="8704" width="8.875" style="94"/>
    <col min="8705" max="8705" width="5.625" style="94" customWidth="1"/>
    <col min="8706" max="8706" width="19.375" style="94" customWidth="1"/>
    <col min="8707" max="8707" width="5.75" style="94" customWidth="1"/>
    <col min="8708" max="8708" width="5.5" style="94" customWidth="1"/>
    <col min="8709" max="8715" width="5.5" style="94" bestFit="1" customWidth="1"/>
    <col min="8716" max="8716" width="6" style="94" bestFit="1" customWidth="1"/>
    <col min="8717" max="8717" width="7.5" style="94" customWidth="1"/>
    <col min="8718" max="8960" width="8.875" style="94"/>
    <col min="8961" max="8961" width="5.625" style="94" customWidth="1"/>
    <col min="8962" max="8962" width="19.375" style="94" customWidth="1"/>
    <col min="8963" max="8963" width="5.75" style="94" customWidth="1"/>
    <col min="8964" max="8964" width="5.5" style="94" customWidth="1"/>
    <col min="8965" max="8971" width="5.5" style="94" bestFit="1" customWidth="1"/>
    <col min="8972" max="8972" width="6" style="94" bestFit="1" customWidth="1"/>
    <col min="8973" max="8973" width="7.5" style="94" customWidth="1"/>
    <col min="8974" max="9216" width="8.875" style="94"/>
    <col min="9217" max="9217" width="5.625" style="94" customWidth="1"/>
    <col min="9218" max="9218" width="19.375" style="94" customWidth="1"/>
    <col min="9219" max="9219" width="5.75" style="94" customWidth="1"/>
    <col min="9220" max="9220" width="5.5" style="94" customWidth="1"/>
    <col min="9221" max="9227" width="5.5" style="94" bestFit="1" customWidth="1"/>
    <col min="9228" max="9228" width="6" style="94" bestFit="1" customWidth="1"/>
    <col min="9229" max="9229" width="7.5" style="94" customWidth="1"/>
    <col min="9230" max="9472" width="8.875" style="94"/>
    <col min="9473" max="9473" width="5.625" style="94" customWidth="1"/>
    <col min="9474" max="9474" width="19.375" style="94" customWidth="1"/>
    <col min="9475" max="9475" width="5.75" style="94" customWidth="1"/>
    <col min="9476" max="9476" width="5.5" style="94" customWidth="1"/>
    <col min="9477" max="9483" width="5.5" style="94" bestFit="1" customWidth="1"/>
    <col min="9484" max="9484" width="6" style="94" bestFit="1" customWidth="1"/>
    <col min="9485" max="9485" width="7.5" style="94" customWidth="1"/>
    <col min="9486" max="9728" width="8.875" style="94"/>
    <col min="9729" max="9729" width="5.625" style="94" customWidth="1"/>
    <col min="9730" max="9730" width="19.375" style="94" customWidth="1"/>
    <col min="9731" max="9731" width="5.75" style="94" customWidth="1"/>
    <col min="9732" max="9732" width="5.5" style="94" customWidth="1"/>
    <col min="9733" max="9739" width="5.5" style="94" bestFit="1" customWidth="1"/>
    <col min="9740" max="9740" width="6" style="94" bestFit="1" customWidth="1"/>
    <col min="9741" max="9741" width="7.5" style="94" customWidth="1"/>
    <col min="9742" max="9984" width="8.875" style="94"/>
    <col min="9985" max="9985" width="5.625" style="94" customWidth="1"/>
    <col min="9986" max="9986" width="19.375" style="94" customWidth="1"/>
    <col min="9987" max="9987" width="5.75" style="94" customWidth="1"/>
    <col min="9988" max="9988" width="5.5" style="94" customWidth="1"/>
    <col min="9989" max="9995" width="5.5" style="94" bestFit="1" customWidth="1"/>
    <col min="9996" max="9996" width="6" style="94" bestFit="1" customWidth="1"/>
    <col min="9997" max="9997" width="7.5" style="94" customWidth="1"/>
    <col min="9998" max="10240" width="8.875" style="94"/>
    <col min="10241" max="10241" width="5.625" style="94" customWidth="1"/>
    <col min="10242" max="10242" width="19.375" style="94" customWidth="1"/>
    <col min="10243" max="10243" width="5.75" style="94" customWidth="1"/>
    <col min="10244" max="10244" width="5.5" style="94" customWidth="1"/>
    <col min="10245" max="10251" width="5.5" style="94" bestFit="1" customWidth="1"/>
    <col min="10252" max="10252" width="6" style="94" bestFit="1" customWidth="1"/>
    <col min="10253" max="10253" width="7.5" style="94" customWidth="1"/>
    <col min="10254" max="10496" width="8.875" style="94"/>
    <col min="10497" max="10497" width="5.625" style="94" customWidth="1"/>
    <col min="10498" max="10498" width="19.375" style="94" customWidth="1"/>
    <col min="10499" max="10499" width="5.75" style="94" customWidth="1"/>
    <col min="10500" max="10500" width="5.5" style="94" customWidth="1"/>
    <col min="10501" max="10507" width="5.5" style="94" bestFit="1" customWidth="1"/>
    <col min="10508" max="10508" width="6" style="94" bestFit="1" customWidth="1"/>
    <col min="10509" max="10509" width="7.5" style="94" customWidth="1"/>
    <col min="10510" max="10752" width="8.875" style="94"/>
    <col min="10753" max="10753" width="5.625" style="94" customWidth="1"/>
    <col min="10754" max="10754" width="19.375" style="94" customWidth="1"/>
    <col min="10755" max="10755" width="5.75" style="94" customWidth="1"/>
    <col min="10756" max="10756" width="5.5" style="94" customWidth="1"/>
    <col min="10757" max="10763" width="5.5" style="94" bestFit="1" customWidth="1"/>
    <col min="10764" max="10764" width="6" style="94" bestFit="1" customWidth="1"/>
    <col min="10765" max="10765" width="7.5" style="94" customWidth="1"/>
    <col min="10766" max="11008" width="8.875" style="94"/>
    <col min="11009" max="11009" width="5.625" style="94" customWidth="1"/>
    <col min="11010" max="11010" width="19.375" style="94" customWidth="1"/>
    <col min="11011" max="11011" width="5.75" style="94" customWidth="1"/>
    <col min="11012" max="11012" width="5.5" style="94" customWidth="1"/>
    <col min="11013" max="11019" width="5.5" style="94" bestFit="1" customWidth="1"/>
    <col min="11020" max="11020" width="6" style="94" bestFit="1" customWidth="1"/>
    <col min="11021" max="11021" width="7.5" style="94" customWidth="1"/>
    <col min="11022" max="11264" width="8.875" style="94"/>
    <col min="11265" max="11265" width="5.625" style="94" customWidth="1"/>
    <col min="11266" max="11266" width="19.375" style="94" customWidth="1"/>
    <col min="11267" max="11267" width="5.75" style="94" customWidth="1"/>
    <col min="11268" max="11268" width="5.5" style="94" customWidth="1"/>
    <col min="11269" max="11275" width="5.5" style="94" bestFit="1" customWidth="1"/>
    <col min="11276" max="11276" width="6" style="94" bestFit="1" customWidth="1"/>
    <col min="11277" max="11277" width="7.5" style="94" customWidth="1"/>
    <col min="11278" max="11520" width="8.875" style="94"/>
    <col min="11521" max="11521" width="5.625" style="94" customWidth="1"/>
    <col min="11522" max="11522" width="19.375" style="94" customWidth="1"/>
    <col min="11523" max="11523" width="5.75" style="94" customWidth="1"/>
    <col min="11524" max="11524" width="5.5" style="94" customWidth="1"/>
    <col min="11525" max="11531" width="5.5" style="94" bestFit="1" customWidth="1"/>
    <col min="11532" max="11532" width="6" style="94" bestFit="1" customWidth="1"/>
    <col min="11533" max="11533" width="7.5" style="94" customWidth="1"/>
    <col min="11534" max="11776" width="8.875" style="94"/>
    <col min="11777" max="11777" width="5.625" style="94" customWidth="1"/>
    <col min="11778" max="11778" width="19.375" style="94" customWidth="1"/>
    <col min="11779" max="11779" width="5.75" style="94" customWidth="1"/>
    <col min="11780" max="11780" width="5.5" style="94" customWidth="1"/>
    <col min="11781" max="11787" width="5.5" style="94" bestFit="1" customWidth="1"/>
    <col min="11788" max="11788" width="6" style="94" bestFit="1" customWidth="1"/>
    <col min="11789" max="11789" width="7.5" style="94" customWidth="1"/>
    <col min="11790" max="12032" width="8.875" style="94"/>
    <col min="12033" max="12033" width="5.625" style="94" customWidth="1"/>
    <col min="12034" max="12034" width="19.375" style="94" customWidth="1"/>
    <col min="12035" max="12035" width="5.75" style="94" customWidth="1"/>
    <col min="12036" max="12036" width="5.5" style="94" customWidth="1"/>
    <col min="12037" max="12043" width="5.5" style="94" bestFit="1" customWidth="1"/>
    <col min="12044" max="12044" width="6" style="94" bestFit="1" customWidth="1"/>
    <col min="12045" max="12045" width="7.5" style="94" customWidth="1"/>
    <col min="12046" max="12288" width="8.875" style="94"/>
    <col min="12289" max="12289" width="5.625" style="94" customWidth="1"/>
    <col min="12290" max="12290" width="19.375" style="94" customWidth="1"/>
    <col min="12291" max="12291" width="5.75" style="94" customWidth="1"/>
    <col min="12292" max="12292" width="5.5" style="94" customWidth="1"/>
    <col min="12293" max="12299" width="5.5" style="94" bestFit="1" customWidth="1"/>
    <col min="12300" max="12300" width="6" style="94" bestFit="1" customWidth="1"/>
    <col min="12301" max="12301" width="7.5" style="94" customWidth="1"/>
    <col min="12302" max="12544" width="8.875" style="94"/>
    <col min="12545" max="12545" width="5.625" style="94" customWidth="1"/>
    <col min="12546" max="12546" width="19.375" style="94" customWidth="1"/>
    <col min="12547" max="12547" width="5.75" style="94" customWidth="1"/>
    <col min="12548" max="12548" width="5.5" style="94" customWidth="1"/>
    <col min="12549" max="12555" width="5.5" style="94" bestFit="1" customWidth="1"/>
    <col min="12556" max="12556" width="6" style="94" bestFit="1" customWidth="1"/>
    <col min="12557" max="12557" width="7.5" style="94" customWidth="1"/>
    <col min="12558" max="12800" width="8.875" style="94"/>
    <col min="12801" max="12801" width="5.625" style="94" customWidth="1"/>
    <col min="12802" max="12802" width="19.375" style="94" customWidth="1"/>
    <col min="12803" max="12803" width="5.75" style="94" customWidth="1"/>
    <col min="12804" max="12804" width="5.5" style="94" customWidth="1"/>
    <col min="12805" max="12811" width="5.5" style="94" bestFit="1" customWidth="1"/>
    <col min="12812" max="12812" width="6" style="94" bestFit="1" customWidth="1"/>
    <col min="12813" max="12813" width="7.5" style="94" customWidth="1"/>
    <col min="12814" max="13056" width="8.875" style="94"/>
    <col min="13057" max="13057" width="5.625" style="94" customWidth="1"/>
    <col min="13058" max="13058" width="19.375" style="94" customWidth="1"/>
    <col min="13059" max="13059" width="5.75" style="94" customWidth="1"/>
    <col min="13060" max="13060" width="5.5" style="94" customWidth="1"/>
    <col min="13061" max="13067" width="5.5" style="94" bestFit="1" customWidth="1"/>
    <col min="13068" max="13068" width="6" style="94" bestFit="1" customWidth="1"/>
    <col min="13069" max="13069" width="7.5" style="94" customWidth="1"/>
    <col min="13070" max="13312" width="8.875" style="94"/>
    <col min="13313" max="13313" width="5.625" style="94" customWidth="1"/>
    <col min="13314" max="13314" width="19.375" style="94" customWidth="1"/>
    <col min="13315" max="13315" width="5.75" style="94" customWidth="1"/>
    <col min="13316" max="13316" width="5.5" style="94" customWidth="1"/>
    <col min="13317" max="13323" width="5.5" style="94" bestFit="1" customWidth="1"/>
    <col min="13324" max="13324" width="6" style="94" bestFit="1" customWidth="1"/>
    <col min="13325" max="13325" width="7.5" style="94" customWidth="1"/>
    <col min="13326" max="13568" width="8.875" style="94"/>
    <col min="13569" max="13569" width="5.625" style="94" customWidth="1"/>
    <col min="13570" max="13570" width="19.375" style="94" customWidth="1"/>
    <col min="13571" max="13571" width="5.75" style="94" customWidth="1"/>
    <col min="13572" max="13572" width="5.5" style="94" customWidth="1"/>
    <col min="13573" max="13579" width="5.5" style="94" bestFit="1" customWidth="1"/>
    <col min="13580" max="13580" width="6" style="94" bestFit="1" customWidth="1"/>
    <col min="13581" max="13581" width="7.5" style="94" customWidth="1"/>
    <col min="13582" max="13824" width="8.875" style="94"/>
    <col min="13825" max="13825" width="5.625" style="94" customWidth="1"/>
    <col min="13826" max="13826" width="19.375" style="94" customWidth="1"/>
    <col min="13827" max="13827" width="5.75" style="94" customWidth="1"/>
    <col min="13828" max="13828" width="5.5" style="94" customWidth="1"/>
    <col min="13829" max="13835" width="5.5" style="94" bestFit="1" customWidth="1"/>
    <col min="13836" max="13836" width="6" style="94" bestFit="1" customWidth="1"/>
    <col min="13837" max="13837" width="7.5" style="94" customWidth="1"/>
    <col min="13838" max="14080" width="8.875" style="94"/>
    <col min="14081" max="14081" width="5.625" style="94" customWidth="1"/>
    <col min="14082" max="14082" width="19.375" style="94" customWidth="1"/>
    <col min="14083" max="14083" width="5.75" style="94" customWidth="1"/>
    <col min="14084" max="14084" width="5.5" style="94" customWidth="1"/>
    <col min="14085" max="14091" width="5.5" style="94" bestFit="1" customWidth="1"/>
    <col min="14092" max="14092" width="6" style="94" bestFit="1" customWidth="1"/>
    <col min="14093" max="14093" width="7.5" style="94" customWidth="1"/>
    <col min="14094" max="14336" width="8.875" style="94"/>
    <col min="14337" max="14337" width="5.625" style="94" customWidth="1"/>
    <col min="14338" max="14338" width="19.375" style="94" customWidth="1"/>
    <col min="14339" max="14339" width="5.75" style="94" customWidth="1"/>
    <col min="14340" max="14340" width="5.5" style="94" customWidth="1"/>
    <col min="14341" max="14347" width="5.5" style="94" bestFit="1" customWidth="1"/>
    <col min="14348" max="14348" width="6" style="94" bestFit="1" customWidth="1"/>
    <col min="14349" max="14349" width="7.5" style="94" customWidth="1"/>
    <col min="14350" max="14592" width="8.875" style="94"/>
    <col min="14593" max="14593" width="5.625" style="94" customWidth="1"/>
    <col min="14594" max="14594" width="19.375" style="94" customWidth="1"/>
    <col min="14595" max="14595" width="5.75" style="94" customWidth="1"/>
    <col min="14596" max="14596" width="5.5" style="94" customWidth="1"/>
    <col min="14597" max="14603" width="5.5" style="94" bestFit="1" customWidth="1"/>
    <col min="14604" max="14604" width="6" style="94" bestFit="1" customWidth="1"/>
    <col min="14605" max="14605" width="7.5" style="94" customWidth="1"/>
    <col min="14606" max="14848" width="8.875" style="94"/>
    <col min="14849" max="14849" width="5.625" style="94" customWidth="1"/>
    <col min="14850" max="14850" width="19.375" style="94" customWidth="1"/>
    <col min="14851" max="14851" width="5.75" style="94" customWidth="1"/>
    <col min="14852" max="14852" width="5.5" style="94" customWidth="1"/>
    <col min="14853" max="14859" width="5.5" style="94" bestFit="1" customWidth="1"/>
    <col min="14860" max="14860" width="6" style="94" bestFit="1" customWidth="1"/>
    <col min="14861" max="14861" width="7.5" style="94" customWidth="1"/>
    <col min="14862" max="15104" width="8.875" style="94"/>
    <col min="15105" max="15105" width="5.625" style="94" customWidth="1"/>
    <col min="15106" max="15106" width="19.375" style="94" customWidth="1"/>
    <col min="15107" max="15107" width="5.75" style="94" customWidth="1"/>
    <col min="15108" max="15108" width="5.5" style="94" customWidth="1"/>
    <col min="15109" max="15115" width="5.5" style="94" bestFit="1" customWidth="1"/>
    <col min="15116" max="15116" width="6" style="94" bestFit="1" customWidth="1"/>
    <col min="15117" max="15117" width="7.5" style="94" customWidth="1"/>
    <col min="15118" max="15360" width="8.875" style="94"/>
    <col min="15361" max="15361" width="5.625" style="94" customWidth="1"/>
    <col min="15362" max="15362" width="19.375" style="94" customWidth="1"/>
    <col min="15363" max="15363" width="5.75" style="94" customWidth="1"/>
    <col min="15364" max="15364" width="5.5" style="94" customWidth="1"/>
    <col min="15365" max="15371" width="5.5" style="94" bestFit="1" customWidth="1"/>
    <col min="15372" max="15372" width="6" style="94" bestFit="1" customWidth="1"/>
    <col min="15373" max="15373" width="7.5" style="94" customWidth="1"/>
    <col min="15374" max="15616" width="8.875" style="94"/>
    <col min="15617" max="15617" width="5.625" style="94" customWidth="1"/>
    <col min="15618" max="15618" width="19.375" style="94" customWidth="1"/>
    <col min="15619" max="15619" width="5.75" style="94" customWidth="1"/>
    <col min="15620" max="15620" width="5.5" style="94" customWidth="1"/>
    <col min="15621" max="15627" width="5.5" style="94" bestFit="1" customWidth="1"/>
    <col min="15628" max="15628" width="6" style="94" bestFit="1" customWidth="1"/>
    <col min="15629" max="15629" width="7.5" style="94" customWidth="1"/>
    <col min="15630" max="15872" width="8.875" style="94"/>
    <col min="15873" max="15873" width="5.625" style="94" customWidth="1"/>
    <col min="15874" max="15874" width="19.375" style="94" customWidth="1"/>
    <col min="15875" max="15875" width="5.75" style="94" customWidth="1"/>
    <col min="15876" max="15876" width="5.5" style="94" customWidth="1"/>
    <col min="15877" max="15883" width="5.5" style="94" bestFit="1" customWidth="1"/>
    <col min="15884" max="15884" width="6" style="94" bestFit="1" customWidth="1"/>
    <col min="15885" max="15885" width="7.5" style="94" customWidth="1"/>
    <col min="15886" max="16128" width="8.875" style="94"/>
    <col min="16129" max="16129" width="5.625" style="94" customWidth="1"/>
    <col min="16130" max="16130" width="19.375" style="94" customWidth="1"/>
    <col min="16131" max="16131" width="5.75" style="94" customWidth="1"/>
    <col min="16132" max="16132" width="5.5" style="94" customWidth="1"/>
    <col min="16133" max="16139" width="5.5" style="94" bestFit="1" customWidth="1"/>
    <col min="16140" max="16140" width="6" style="94" bestFit="1" customWidth="1"/>
    <col min="16141" max="16141" width="7.5" style="94" customWidth="1"/>
    <col min="16142" max="16384" width="8.875" style="94"/>
  </cols>
  <sheetData>
    <row r="1" spans="1:13" ht="32.1" customHeight="1">
      <c r="A1" s="323" t="s">
        <v>207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3">
      <c r="A2" s="304" t="s">
        <v>168</v>
      </c>
      <c r="B2" s="305" t="s">
        <v>3</v>
      </c>
      <c r="C2" s="306" t="s">
        <v>169</v>
      </c>
      <c r="D2" s="304" t="s">
        <v>6</v>
      </c>
      <c r="E2" s="305" t="s">
        <v>7</v>
      </c>
      <c r="F2" s="305"/>
      <c r="G2" s="305"/>
      <c r="H2" s="305"/>
      <c r="I2" s="305"/>
      <c r="J2" s="305"/>
      <c r="K2" s="305"/>
      <c r="L2" s="305"/>
      <c r="M2" s="305" t="s">
        <v>75</v>
      </c>
    </row>
    <row r="3" spans="1:13">
      <c r="A3" s="304"/>
      <c r="B3" s="305"/>
      <c r="C3" s="307"/>
      <c r="D3" s="304"/>
      <c r="E3" s="309" t="s">
        <v>8</v>
      </c>
      <c r="F3" s="309"/>
      <c r="G3" s="309"/>
      <c r="H3" s="309"/>
      <c r="I3" s="309" t="s">
        <v>10</v>
      </c>
      <c r="J3" s="309"/>
      <c r="K3" s="309"/>
      <c r="L3" s="309"/>
      <c r="M3" s="305"/>
    </row>
    <row r="4" spans="1:13">
      <c r="A4" s="304"/>
      <c r="B4" s="305"/>
      <c r="C4" s="307"/>
      <c r="D4" s="304"/>
      <c r="E4" s="309" t="s">
        <v>11</v>
      </c>
      <c r="F4" s="309"/>
      <c r="G4" s="309" t="s">
        <v>12</v>
      </c>
      <c r="H4" s="309"/>
      <c r="I4" s="309" t="s">
        <v>11</v>
      </c>
      <c r="J4" s="309"/>
      <c r="K4" s="309" t="s">
        <v>12</v>
      </c>
      <c r="L4" s="309"/>
      <c r="M4" s="305"/>
    </row>
    <row r="5" spans="1:13">
      <c r="A5" s="304"/>
      <c r="B5" s="305"/>
      <c r="C5" s="308"/>
      <c r="D5" s="304"/>
      <c r="E5" s="129" t="s">
        <v>13</v>
      </c>
      <c r="F5" s="129" t="s">
        <v>14</v>
      </c>
      <c r="G5" s="129" t="s">
        <v>13</v>
      </c>
      <c r="H5" s="129" t="s">
        <v>14</v>
      </c>
      <c r="I5" s="129" t="s">
        <v>13</v>
      </c>
      <c r="J5" s="129" t="s">
        <v>14</v>
      </c>
      <c r="K5" s="129" t="s">
        <v>13</v>
      </c>
      <c r="L5" s="129" t="s">
        <v>14</v>
      </c>
      <c r="M5" s="305"/>
    </row>
    <row r="6" spans="1:13" ht="16.5" customHeight="1">
      <c r="A6" s="310" t="s">
        <v>192</v>
      </c>
      <c r="B6" s="130" t="s">
        <v>170</v>
      </c>
      <c r="C6" s="131">
        <v>6</v>
      </c>
      <c r="D6" s="131">
        <f>SUM(E6:L6)</f>
        <v>6</v>
      </c>
      <c r="E6" s="131">
        <v>3</v>
      </c>
      <c r="F6" s="131"/>
      <c r="G6" s="131">
        <v>3</v>
      </c>
      <c r="H6" s="131"/>
      <c r="I6" s="131"/>
      <c r="J6" s="131"/>
      <c r="K6" s="131"/>
      <c r="L6" s="131"/>
      <c r="M6" s="132"/>
    </row>
    <row r="7" spans="1:13">
      <c r="A7" s="310"/>
      <c r="B7" s="130" t="s">
        <v>171</v>
      </c>
      <c r="C7" s="131">
        <v>6</v>
      </c>
      <c r="D7" s="131">
        <f>SUM(E7:L7)</f>
        <v>6</v>
      </c>
      <c r="E7" s="131">
        <v>3</v>
      </c>
      <c r="F7" s="131"/>
      <c r="G7" s="131">
        <v>3</v>
      </c>
      <c r="H7" s="131"/>
      <c r="I7" s="133"/>
      <c r="J7" s="131"/>
      <c r="K7" s="131"/>
      <c r="L7" s="131"/>
      <c r="M7" s="133"/>
    </row>
    <row r="8" spans="1:13" ht="18.75">
      <c r="A8" s="310"/>
      <c r="B8" s="130" t="s">
        <v>208</v>
      </c>
      <c r="C8" s="131">
        <v>4</v>
      </c>
      <c r="D8" s="131">
        <f>SUM(E8:L8)</f>
        <v>4</v>
      </c>
      <c r="E8" s="131">
        <v>2</v>
      </c>
      <c r="F8" s="131"/>
      <c r="G8" s="131">
        <v>2</v>
      </c>
      <c r="H8" s="131"/>
      <c r="I8" s="131"/>
      <c r="J8" s="131"/>
      <c r="K8" s="131"/>
      <c r="L8" s="131"/>
      <c r="M8" s="134"/>
    </row>
    <row r="9" spans="1:13">
      <c r="A9" s="310"/>
      <c r="B9" s="130" t="s">
        <v>194</v>
      </c>
      <c r="C9" s="135">
        <v>2</v>
      </c>
      <c r="D9" s="131">
        <f>SUM(E9:L9)</f>
        <v>2</v>
      </c>
      <c r="E9" s="135">
        <v>1</v>
      </c>
      <c r="F9" s="135"/>
      <c r="G9" s="135">
        <v>1</v>
      </c>
      <c r="H9" s="131"/>
      <c r="I9" s="131"/>
      <c r="J9" s="131"/>
      <c r="K9" s="131"/>
      <c r="L9" s="131"/>
      <c r="M9" s="134"/>
    </row>
    <row r="10" spans="1:13" ht="21.75" customHeight="1">
      <c r="A10" s="301" t="s">
        <v>195</v>
      </c>
      <c r="B10" s="301"/>
      <c r="C10" s="135">
        <f>SUM(C6:C9)-C8</f>
        <v>14</v>
      </c>
      <c r="D10" s="135">
        <f>SUM(D6:D9)-D8</f>
        <v>14</v>
      </c>
      <c r="E10" s="135">
        <f>SUM(E6:E9)-E8</f>
        <v>7</v>
      </c>
      <c r="F10" s="135"/>
      <c r="G10" s="135">
        <f>SUM(G6:G9)-G8</f>
        <v>7</v>
      </c>
      <c r="H10" s="135" t="str">
        <f>IF(SUM(H6:H9)=0,"",SUM(H6:H9))</f>
        <v/>
      </c>
      <c r="I10" s="135" t="str">
        <f>IF(SUM(I6:I9)=0,"",SUM(I6:I9))</f>
        <v/>
      </c>
      <c r="J10" s="135" t="str">
        <f>IF(SUM(J6:J9)=0,"",SUM(J6:J9))</f>
        <v/>
      </c>
      <c r="K10" s="135" t="str">
        <f>IF(SUM(K6:K9)=0,"",SUM(K6:K9))</f>
        <v/>
      </c>
      <c r="L10" s="135" t="str">
        <f>IF(SUM(L6:L9)=0,"",SUM(L6:L9))</f>
        <v/>
      </c>
      <c r="M10" s="136"/>
    </row>
    <row r="11" spans="1:13" ht="19.5">
      <c r="A11" s="292" t="s">
        <v>174</v>
      </c>
      <c r="B11" s="137" t="s">
        <v>209</v>
      </c>
      <c r="C11" s="138">
        <v>-4</v>
      </c>
      <c r="D11" s="138">
        <f>SUM(E11:L11)</f>
        <v>-4</v>
      </c>
      <c r="E11" s="139"/>
      <c r="F11" s="139"/>
      <c r="G11" s="139"/>
      <c r="H11" s="139"/>
      <c r="I11" s="138">
        <v>-2</v>
      </c>
      <c r="J11" s="139"/>
      <c r="K11" s="138">
        <v>-2</v>
      </c>
      <c r="L11" s="187"/>
      <c r="M11" s="140"/>
    </row>
    <row r="12" spans="1:13" ht="19.5">
      <c r="A12" s="293"/>
      <c r="B12" s="137" t="s">
        <v>210</v>
      </c>
      <c r="C12" s="139">
        <v>8</v>
      </c>
      <c r="D12" s="131">
        <f>SUM(E12:L12)</f>
        <v>8</v>
      </c>
      <c r="E12" s="139">
        <v>2</v>
      </c>
      <c r="F12" s="139"/>
      <c r="G12" s="139">
        <v>2</v>
      </c>
      <c r="H12" s="139"/>
      <c r="I12" s="139">
        <v>2</v>
      </c>
      <c r="J12" s="139"/>
      <c r="K12" s="139">
        <v>2</v>
      </c>
      <c r="L12" s="139"/>
      <c r="M12" s="188"/>
    </row>
    <row r="13" spans="1:13" ht="24.75" customHeight="1">
      <c r="A13" s="294" t="s">
        <v>198</v>
      </c>
      <c r="B13" s="294"/>
      <c r="C13" s="139">
        <v>8</v>
      </c>
      <c r="D13" s="131">
        <f>SUM(E13:L13)</f>
        <v>8</v>
      </c>
      <c r="E13" s="139">
        <f t="shared" ref="E13:L13" si="0">IF(E12=0,"",E12)</f>
        <v>2</v>
      </c>
      <c r="F13" s="139" t="str">
        <f t="shared" si="0"/>
        <v/>
      </c>
      <c r="G13" s="139">
        <f t="shared" si="0"/>
        <v>2</v>
      </c>
      <c r="H13" s="139" t="str">
        <f t="shared" si="0"/>
        <v/>
      </c>
      <c r="I13" s="139">
        <f t="shared" si="0"/>
        <v>2</v>
      </c>
      <c r="J13" s="139" t="str">
        <f t="shared" si="0"/>
        <v/>
      </c>
      <c r="K13" s="139">
        <f t="shared" si="0"/>
        <v>2</v>
      </c>
      <c r="L13" s="139" t="str">
        <f t="shared" si="0"/>
        <v/>
      </c>
      <c r="M13" s="144" t="s">
        <v>211</v>
      </c>
    </row>
    <row r="14" spans="1:13" ht="18.75" customHeight="1">
      <c r="A14" s="295" t="s">
        <v>199</v>
      </c>
      <c r="B14" s="130"/>
      <c r="C14" s="135"/>
      <c r="D14" s="131"/>
      <c r="E14" s="135"/>
      <c r="F14" s="135"/>
      <c r="G14" s="135"/>
      <c r="H14" s="135"/>
      <c r="I14" s="135"/>
      <c r="J14" s="135"/>
      <c r="K14" s="135"/>
      <c r="L14" s="135"/>
      <c r="M14" s="134"/>
    </row>
    <row r="15" spans="1:13" ht="18" customHeight="1">
      <c r="A15" s="320"/>
      <c r="B15" s="189"/>
      <c r="C15" s="190"/>
      <c r="D15" s="131"/>
      <c r="E15" s="190"/>
      <c r="F15" s="190"/>
      <c r="G15" s="190"/>
      <c r="H15" s="190"/>
      <c r="I15" s="190"/>
      <c r="J15" s="190"/>
      <c r="K15" s="190"/>
      <c r="L15" s="190"/>
      <c r="M15" s="134"/>
    </row>
    <row r="16" spans="1:13">
      <c r="A16" s="321" t="s">
        <v>177</v>
      </c>
      <c r="B16" s="191" t="s">
        <v>27</v>
      </c>
      <c r="C16" s="192">
        <v>2</v>
      </c>
      <c r="D16" s="131">
        <f t="shared" ref="D16:D35" si="1">SUM(E16:L16)</f>
        <v>2</v>
      </c>
      <c r="E16" s="192">
        <v>2</v>
      </c>
      <c r="F16" s="192"/>
      <c r="G16" s="192"/>
      <c r="H16" s="192"/>
      <c r="I16" s="192"/>
      <c r="J16" s="192"/>
      <c r="K16" s="192"/>
      <c r="L16" s="192"/>
      <c r="M16" s="193"/>
    </row>
    <row r="17" spans="1:13">
      <c r="A17" s="321"/>
      <c r="B17" s="191" t="s">
        <v>212</v>
      </c>
      <c r="C17" s="192">
        <v>4</v>
      </c>
      <c r="D17" s="131">
        <f t="shared" si="1"/>
        <v>8</v>
      </c>
      <c r="E17" s="192">
        <v>4</v>
      </c>
      <c r="F17" s="192"/>
      <c r="G17" s="192">
        <v>4</v>
      </c>
      <c r="H17" s="192"/>
      <c r="I17" s="192"/>
      <c r="J17" s="192"/>
      <c r="K17" s="192"/>
      <c r="L17" s="192"/>
      <c r="M17" s="193"/>
    </row>
    <row r="18" spans="1:13">
      <c r="A18" s="321"/>
      <c r="B18" s="191" t="s">
        <v>29</v>
      </c>
      <c r="C18" s="192">
        <v>2</v>
      </c>
      <c r="D18" s="131">
        <f t="shared" si="1"/>
        <v>2</v>
      </c>
      <c r="E18" s="192">
        <v>2</v>
      </c>
      <c r="F18" s="192"/>
      <c r="G18" s="192"/>
      <c r="H18" s="192"/>
      <c r="I18" s="192"/>
      <c r="J18" s="192"/>
      <c r="K18" s="192" t="s">
        <v>155</v>
      </c>
      <c r="L18" s="192"/>
      <c r="M18" s="193"/>
    </row>
    <row r="19" spans="1:13">
      <c r="A19" s="321"/>
      <c r="B19" s="191" t="s">
        <v>30</v>
      </c>
      <c r="C19" s="192">
        <v>2</v>
      </c>
      <c r="D19" s="131">
        <f t="shared" si="1"/>
        <v>2</v>
      </c>
      <c r="E19" s="192"/>
      <c r="F19" s="192"/>
      <c r="G19" s="192">
        <v>2</v>
      </c>
      <c r="H19" s="192"/>
      <c r="I19" s="192"/>
      <c r="J19" s="192"/>
      <c r="K19" s="192"/>
      <c r="L19" s="192"/>
      <c r="M19" s="193"/>
    </row>
    <row r="20" spans="1:13">
      <c r="A20" s="321"/>
      <c r="B20" s="191" t="s">
        <v>31</v>
      </c>
      <c r="C20" s="192">
        <v>2</v>
      </c>
      <c r="D20" s="131">
        <f t="shared" si="1"/>
        <v>2</v>
      </c>
      <c r="E20" s="192"/>
      <c r="F20" s="192"/>
      <c r="G20" s="192"/>
      <c r="H20" s="192"/>
      <c r="I20" s="192">
        <v>2</v>
      </c>
      <c r="J20" s="192"/>
      <c r="K20" s="192"/>
      <c r="L20" s="192"/>
      <c r="M20" s="193"/>
    </row>
    <row r="21" spans="1:13">
      <c r="A21" s="321"/>
      <c r="B21" s="191" t="s">
        <v>32</v>
      </c>
      <c r="C21" s="192">
        <v>2</v>
      </c>
      <c r="D21" s="131">
        <f t="shared" si="1"/>
        <v>2</v>
      </c>
      <c r="E21" s="192"/>
      <c r="F21" s="192"/>
      <c r="G21" s="192"/>
      <c r="H21" s="192"/>
      <c r="I21" s="192"/>
      <c r="J21" s="192"/>
      <c r="K21" s="192">
        <v>2</v>
      </c>
      <c r="L21" s="192"/>
      <c r="M21" s="193"/>
    </row>
    <row r="22" spans="1:13">
      <c r="A22" s="321"/>
      <c r="B22" s="191" t="s">
        <v>33</v>
      </c>
      <c r="C22" s="192">
        <v>2</v>
      </c>
      <c r="D22" s="131">
        <f t="shared" si="1"/>
        <v>2</v>
      </c>
      <c r="E22" s="192"/>
      <c r="F22" s="192"/>
      <c r="G22" s="192">
        <v>2</v>
      </c>
      <c r="H22" s="192"/>
      <c r="I22" s="192"/>
      <c r="J22" s="192"/>
      <c r="K22" s="192"/>
      <c r="L22" s="192"/>
      <c r="M22" s="193"/>
    </row>
    <row r="23" spans="1:13">
      <c r="A23" s="321"/>
      <c r="B23" s="191" t="s">
        <v>34</v>
      </c>
      <c r="C23" s="192">
        <v>2</v>
      </c>
      <c r="D23" s="131">
        <f t="shared" si="1"/>
        <v>2</v>
      </c>
      <c r="E23" s="192"/>
      <c r="F23" s="192"/>
      <c r="G23" s="192">
        <v>2</v>
      </c>
      <c r="H23" s="192"/>
      <c r="I23" s="192"/>
      <c r="J23" s="192"/>
      <c r="K23" s="192"/>
      <c r="L23" s="192"/>
      <c r="M23" s="193"/>
    </row>
    <row r="24" spans="1:13">
      <c r="A24" s="321"/>
      <c r="B24" s="191" t="s">
        <v>35</v>
      </c>
      <c r="C24" s="192">
        <v>2</v>
      </c>
      <c r="D24" s="131">
        <f t="shared" si="1"/>
        <v>2</v>
      </c>
      <c r="E24" s="192"/>
      <c r="F24" s="192"/>
      <c r="G24" s="192">
        <v>2</v>
      </c>
      <c r="H24" s="192"/>
      <c r="I24" s="192"/>
      <c r="J24" s="192"/>
      <c r="K24" s="192"/>
      <c r="L24" s="192"/>
      <c r="M24" s="193"/>
    </row>
    <row r="25" spans="1:13">
      <c r="A25" s="321"/>
      <c r="B25" s="191" t="s">
        <v>36</v>
      </c>
      <c r="C25" s="192">
        <v>4</v>
      </c>
      <c r="D25" s="131">
        <f t="shared" si="1"/>
        <v>4</v>
      </c>
      <c r="E25" s="192"/>
      <c r="F25" s="192"/>
      <c r="G25" s="192"/>
      <c r="H25" s="192"/>
      <c r="I25" s="192">
        <v>2</v>
      </c>
      <c r="J25" s="192"/>
      <c r="K25" s="192">
        <v>2</v>
      </c>
      <c r="L25" s="192"/>
      <c r="M25" s="193"/>
    </row>
    <row r="26" spans="1:13">
      <c r="A26" s="321"/>
      <c r="B26" s="191" t="s">
        <v>37</v>
      </c>
      <c r="C26" s="192">
        <v>2</v>
      </c>
      <c r="D26" s="131">
        <f t="shared" si="1"/>
        <v>2</v>
      </c>
      <c r="E26" s="192"/>
      <c r="F26" s="192"/>
      <c r="G26" s="192"/>
      <c r="H26" s="192"/>
      <c r="I26" s="192">
        <v>2</v>
      </c>
      <c r="J26" s="192"/>
      <c r="K26" s="192"/>
      <c r="L26" s="192"/>
      <c r="M26" s="193"/>
    </row>
    <row r="27" spans="1:13">
      <c r="A27" s="321"/>
      <c r="B27" s="194" t="s">
        <v>38</v>
      </c>
      <c r="C27" s="195">
        <v>2</v>
      </c>
      <c r="D27" s="196">
        <f t="shared" si="1"/>
        <v>2</v>
      </c>
      <c r="E27" s="195"/>
      <c r="F27" s="195"/>
      <c r="G27" s="195"/>
      <c r="H27" s="195"/>
      <c r="I27" s="195"/>
      <c r="J27" s="195"/>
      <c r="K27" s="195">
        <v>2</v>
      </c>
      <c r="L27" s="195"/>
      <c r="M27" s="193"/>
    </row>
    <row r="28" spans="1:13">
      <c r="A28" s="321" t="s">
        <v>180</v>
      </c>
      <c r="B28" s="191" t="s">
        <v>213</v>
      </c>
      <c r="C28" s="192">
        <v>18</v>
      </c>
      <c r="D28" s="196">
        <f t="shared" si="1"/>
        <v>28</v>
      </c>
      <c r="E28" s="192">
        <v>8</v>
      </c>
      <c r="F28" s="192"/>
      <c r="G28" s="192">
        <v>8</v>
      </c>
      <c r="H28" s="192"/>
      <c r="I28" s="192">
        <v>6</v>
      </c>
      <c r="J28" s="192"/>
      <c r="K28" s="192">
        <v>6</v>
      </c>
      <c r="L28" s="192"/>
      <c r="M28" s="197"/>
    </row>
    <row r="29" spans="1:13">
      <c r="A29" s="321"/>
      <c r="B29" s="191" t="s">
        <v>40</v>
      </c>
      <c r="C29" s="192">
        <v>2</v>
      </c>
      <c r="D29" s="196">
        <f t="shared" si="1"/>
        <v>2</v>
      </c>
      <c r="E29" s="192">
        <v>2</v>
      </c>
      <c r="F29" s="192"/>
      <c r="G29" s="192"/>
      <c r="H29" s="192"/>
      <c r="I29" s="192"/>
      <c r="J29" s="192"/>
      <c r="K29" s="192"/>
      <c r="L29" s="192"/>
      <c r="M29" s="197"/>
    </row>
    <row r="30" spans="1:13">
      <c r="A30" s="321"/>
      <c r="B30" s="191" t="s">
        <v>41</v>
      </c>
      <c r="C30" s="192">
        <v>2</v>
      </c>
      <c r="D30" s="196">
        <f t="shared" si="1"/>
        <v>2</v>
      </c>
      <c r="E30" s="192"/>
      <c r="F30" s="192"/>
      <c r="G30" s="192"/>
      <c r="H30" s="192"/>
      <c r="I30" s="192">
        <v>2</v>
      </c>
      <c r="J30" s="192"/>
      <c r="K30" s="192"/>
      <c r="L30" s="192"/>
      <c r="M30" s="197"/>
    </row>
    <row r="31" spans="1:13">
      <c r="A31" s="321"/>
      <c r="B31" s="191" t="s">
        <v>214</v>
      </c>
      <c r="C31" s="192">
        <v>2</v>
      </c>
      <c r="D31" s="196">
        <f t="shared" si="1"/>
        <v>4</v>
      </c>
      <c r="E31" s="192"/>
      <c r="F31" s="192"/>
      <c r="G31" s="192"/>
      <c r="H31" s="192"/>
      <c r="I31" s="192"/>
      <c r="J31" s="192"/>
      <c r="K31" s="192">
        <v>2</v>
      </c>
      <c r="L31" s="192">
        <v>2</v>
      </c>
      <c r="M31" s="197"/>
    </row>
    <row r="32" spans="1:13">
      <c r="A32" s="321"/>
      <c r="B32" s="191" t="s">
        <v>43</v>
      </c>
      <c r="C32" s="192">
        <v>2</v>
      </c>
      <c r="D32" s="196">
        <f t="shared" si="1"/>
        <v>2</v>
      </c>
      <c r="E32" s="192"/>
      <c r="F32" s="192"/>
      <c r="G32" s="192"/>
      <c r="H32" s="192"/>
      <c r="I32" s="192">
        <v>2</v>
      </c>
      <c r="J32" s="192"/>
      <c r="K32" s="192"/>
      <c r="L32" s="192"/>
      <c r="M32" s="197"/>
    </row>
    <row r="33" spans="1:13">
      <c r="A33" s="321"/>
      <c r="B33" s="191" t="s">
        <v>44</v>
      </c>
      <c r="C33" s="192">
        <v>2</v>
      </c>
      <c r="D33" s="196">
        <f t="shared" si="1"/>
        <v>2</v>
      </c>
      <c r="E33" s="192"/>
      <c r="F33" s="192"/>
      <c r="G33" s="192"/>
      <c r="H33" s="192"/>
      <c r="I33" s="192"/>
      <c r="J33" s="192"/>
      <c r="K33" s="192">
        <v>2</v>
      </c>
      <c r="L33" s="192"/>
      <c r="M33" s="197"/>
    </row>
    <row r="34" spans="1:13">
      <c r="A34" s="321"/>
      <c r="B34" s="191" t="s">
        <v>45</v>
      </c>
      <c r="C34" s="192">
        <v>2</v>
      </c>
      <c r="D34" s="131">
        <f t="shared" si="1"/>
        <v>2</v>
      </c>
      <c r="E34" s="192"/>
      <c r="F34" s="192"/>
      <c r="G34" s="192"/>
      <c r="H34" s="192"/>
      <c r="I34" s="192">
        <v>2</v>
      </c>
      <c r="J34" s="192"/>
      <c r="K34" s="192"/>
      <c r="L34" s="192"/>
      <c r="M34" s="197"/>
    </row>
    <row r="35" spans="1:13" ht="21.75" customHeight="1">
      <c r="A35" s="299" t="s">
        <v>204</v>
      </c>
      <c r="B35" s="299"/>
      <c r="C35" s="198">
        <f>SUM(C16:C34)</f>
        <v>58</v>
      </c>
      <c r="D35" s="199">
        <f t="shared" si="1"/>
        <v>74</v>
      </c>
      <c r="E35" s="198">
        <f t="shared" ref="E35:L35" si="2">IF(SUM(E14:E34)=0,"",SUM(E14:E34))</f>
        <v>18</v>
      </c>
      <c r="F35" s="198" t="str">
        <f t="shared" si="2"/>
        <v/>
      </c>
      <c r="G35" s="198">
        <f t="shared" si="2"/>
        <v>20</v>
      </c>
      <c r="H35" s="198" t="str">
        <f t="shared" si="2"/>
        <v/>
      </c>
      <c r="I35" s="198">
        <f t="shared" si="2"/>
        <v>18</v>
      </c>
      <c r="J35" s="198" t="str">
        <f t="shared" si="2"/>
        <v/>
      </c>
      <c r="K35" s="198">
        <f t="shared" si="2"/>
        <v>16</v>
      </c>
      <c r="L35" s="198">
        <f t="shared" si="2"/>
        <v>2</v>
      </c>
      <c r="M35" s="200"/>
    </row>
    <row r="36" spans="1:13">
      <c r="A36" s="322" t="s">
        <v>185</v>
      </c>
      <c r="B36" s="201" t="s">
        <v>49</v>
      </c>
      <c r="C36" s="131">
        <v>1</v>
      </c>
      <c r="D36" s="131">
        <v>2</v>
      </c>
      <c r="E36" s="200"/>
      <c r="F36" s="200"/>
      <c r="G36" s="200"/>
      <c r="H36" s="200"/>
      <c r="I36" s="200"/>
      <c r="J36" s="200"/>
      <c r="K36" s="200"/>
      <c r="L36" s="200"/>
      <c r="M36" s="134"/>
    </row>
    <row r="37" spans="1:13">
      <c r="A37" s="322"/>
      <c r="B37" s="201" t="s">
        <v>50</v>
      </c>
      <c r="C37" s="131">
        <v>2</v>
      </c>
      <c r="D37" s="131">
        <v>2</v>
      </c>
      <c r="E37" s="200"/>
      <c r="F37" s="200"/>
      <c r="G37" s="200"/>
      <c r="H37" s="200"/>
      <c r="I37" s="200"/>
      <c r="J37" s="200"/>
      <c r="K37" s="200"/>
      <c r="L37" s="200"/>
      <c r="M37" s="134"/>
    </row>
    <row r="38" spans="1:13">
      <c r="A38" s="322"/>
      <c r="B38" s="201" t="s">
        <v>51</v>
      </c>
      <c r="C38" s="131">
        <v>2</v>
      </c>
      <c r="D38" s="131">
        <v>2</v>
      </c>
      <c r="E38" s="200"/>
      <c r="F38" s="200"/>
      <c r="G38" s="200"/>
      <c r="H38" s="200"/>
      <c r="I38" s="200"/>
      <c r="J38" s="200"/>
      <c r="K38" s="200"/>
      <c r="L38" s="200"/>
      <c r="M38" s="134"/>
    </row>
    <row r="39" spans="1:13">
      <c r="A39" s="322"/>
      <c r="B39" s="201" t="s">
        <v>52</v>
      </c>
      <c r="C39" s="131">
        <v>2</v>
      </c>
      <c r="D39" s="131">
        <v>2</v>
      </c>
      <c r="E39" s="200"/>
      <c r="F39" s="200"/>
      <c r="G39" s="200"/>
      <c r="H39" s="200"/>
      <c r="I39" s="200"/>
      <c r="J39" s="200"/>
      <c r="K39" s="200"/>
      <c r="L39" s="200"/>
      <c r="M39" s="134"/>
    </row>
    <row r="40" spans="1:13">
      <c r="A40" s="322"/>
      <c r="B40" s="201" t="s">
        <v>53</v>
      </c>
      <c r="C40" s="131">
        <v>2</v>
      </c>
      <c r="D40" s="131">
        <v>2</v>
      </c>
      <c r="E40" s="200"/>
      <c r="F40" s="200"/>
      <c r="G40" s="200"/>
      <c r="H40" s="200"/>
      <c r="I40" s="200"/>
      <c r="J40" s="200"/>
      <c r="K40" s="200"/>
      <c r="L40" s="200"/>
      <c r="M40" s="134"/>
    </row>
    <row r="41" spans="1:13">
      <c r="A41" s="322"/>
      <c r="B41" s="201" t="s">
        <v>54</v>
      </c>
      <c r="C41" s="131">
        <v>2</v>
      </c>
      <c r="D41" s="131">
        <v>3</v>
      </c>
      <c r="E41" s="200"/>
      <c r="F41" s="200"/>
      <c r="G41" s="200"/>
      <c r="H41" s="200"/>
      <c r="I41" s="200"/>
      <c r="J41" s="200"/>
      <c r="K41" s="200"/>
      <c r="L41" s="200"/>
      <c r="M41" s="134"/>
    </row>
    <row r="42" spans="1:13">
      <c r="A42" s="322"/>
      <c r="B42" s="201" t="s">
        <v>123</v>
      </c>
      <c r="C42" s="131">
        <v>2</v>
      </c>
      <c r="D42" s="131">
        <v>2</v>
      </c>
      <c r="E42" s="200"/>
      <c r="F42" s="200"/>
      <c r="G42" s="200"/>
      <c r="H42" s="200"/>
      <c r="I42" s="200"/>
      <c r="J42" s="200"/>
      <c r="K42" s="200"/>
      <c r="L42" s="200"/>
      <c r="M42" s="134"/>
    </row>
    <row r="43" spans="1:13" ht="21" customHeight="1" thickBot="1">
      <c r="A43" s="290" t="s">
        <v>215</v>
      </c>
      <c r="B43" s="290"/>
      <c r="C43" s="134">
        <v>10</v>
      </c>
      <c r="D43" s="131"/>
      <c r="E43" s="131"/>
      <c r="F43" s="131"/>
      <c r="G43" s="131"/>
      <c r="H43" s="131"/>
      <c r="I43" s="131"/>
      <c r="J43" s="131"/>
      <c r="K43" s="131"/>
      <c r="L43" s="131"/>
      <c r="M43" s="200"/>
    </row>
    <row r="44" spans="1:13" ht="112.5" customHeight="1" thickTop="1" thickBot="1">
      <c r="A44" s="163" t="s">
        <v>189</v>
      </c>
      <c r="B44" s="291" t="s">
        <v>216</v>
      </c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</row>
    <row r="45" spans="1:13" ht="17.25" thickTop="1">
      <c r="B45" s="164"/>
    </row>
    <row r="46" spans="1:13">
      <c r="B46" s="165"/>
    </row>
    <row r="47" spans="1:13">
      <c r="B47" s="202"/>
    </row>
    <row r="48" spans="1:13" ht="115.5" customHeight="1"/>
    <row r="49" spans="2:2">
      <c r="B49" s="166"/>
    </row>
    <row r="50" spans="2:2">
      <c r="B50" s="167"/>
    </row>
    <row r="51" spans="2:2">
      <c r="B51" s="167"/>
    </row>
    <row r="52" spans="2:2">
      <c r="B52" s="167"/>
    </row>
  </sheetData>
  <mergeCells count="24">
    <mergeCell ref="A11:A12"/>
    <mergeCell ref="A1:M1"/>
    <mergeCell ref="A2:A5"/>
    <mergeCell ref="B2:B5"/>
    <mergeCell ref="C2:C5"/>
    <mergeCell ref="D2:D5"/>
    <mergeCell ref="E2:L2"/>
    <mergeCell ref="M2:M5"/>
    <mergeCell ref="E3:H3"/>
    <mergeCell ref="I3:L3"/>
    <mergeCell ref="E4:F4"/>
    <mergeCell ref="G4:H4"/>
    <mergeCell ref="I4:J4"/>
    <mergeCell ref="K4:L4"/>
    <mergeCell ref="A6:A9"/>
    <mergeCell ref="A10:B10"/>
    <mergeCell ref="A43:B43"/>
    <mergeCell ref="B44:M44"/>
    <mergeCell ref="A13:B13"/>
    <mergeCell ref="A14:A15"/>
    <mergeCell ref="A16:A27"/>
    <mergeCell ref="A28:A34"/>
    <mergeCell ref="A35:B35"/>
    <mergeCell ref="A36:A42"/>
  </mergeCells>
  <phoneticPr fontId="4" type="noConversion"/>
  <pageMargins left="0.74803149606299213" right="0.55118110236220474" top="0.98425196850393704" bottom="0.98425196850393704" header="0.6692913385826772" footer="0.51181102362204722"/>
  <pageSetup paperSize="9" orientation="portrait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0" sqref="B20"/>
    </sheetView>
  </sheetViews>
  <sheetFormatPr defaultColWidth="9" defaultRowHeight="16.5"/>
  <cols>
    <col min="1" max="1" width="9" style="2"/>
    <col min="2" max="2" width="18.5" style="2" customWidth="1"/>
    <col min="3" max="3" width="4.75" style="2" customWidth="1"/>
    <col min="4" max="12" width="6.875" style="2" customWidth="1"/>
    <col min="13" max="13" width="8" style="2" customWidth="1"/>
    <col min="14" max="257" width="9" style="2"/>
    <col min="258" max="258" width="18.5" style="2" customWidth="1"/>
    <col min="259" max="259" width="4.75" style="2" customWidth="1"/>
    <col min="260" max="268" width="6.875" style="2" customWidth="1"/>
    <col min="269" max="269" width="8" style="2" customWidth="1"/>
    <col min="270" max="513" width="9" style="2"/>
    <col min="514" max="514" width="18.5" style="2" customWidth="1"/>
    <col min="515" max="515" width="4.75" style="2" customWidth="1"/>
    <col min="516" max="524" width="6.875" style="2" customWidth="1"/>
    <col min="525" max="525" width="8" style="2" customWidth="1"/>
    <col min="526" max="769" width="9" style="2"/>
    <col min="770" max="770" width="18.5" style="2" customWidth="1"/>
    <col min="771" max="771" width="4.75" style="2" customWidth="1"/>
    <col min="772" max="780" width="6.875" style="2" customWidth="1"/>
    <col min="781" max="781" width="8" style="2" customWidth="1"/>
    <col min="782" max="1025" width="9" style="2"/>
    <col min="1026" max="1026" width="18.5" style="2" customWidth="1"/>
    <col min="1027" max="1027" width="4.75" style="2" customWidth="1"/>
    <col min="1028" max="1036" width="6.875" style="2" customWidth="1"/>
    <col min="1037" max="1037" width="8" style="2" customWidth="1"/>
    <col min="1038" max="1281" width="9" style="2"/>
    <col min="1282" max="1282" width="18.5" style="2" customWidth="1"/>
    <col min="1283" max="1283" width="4.75" style="2" customWidth="1"/>
    <col min="1284" max="1292" width="6.875" style="2" customWidth="1"/>
    <col min="1293" max="1293" width="8" style="2" customWidth="1"/>
    <col min="1294" max="1537" width="9" style="2"/>
    <col min="1538" max="1538" width="18.5" style="2" customWidth="1"/>
    <col min="1539" max="1539" width="4.75" style="2" customWidth="1"/>
    <col min="1540" max="1548" width="6.875" style="2" customWidth="1"/>
    <col min="1549" max="1549" width="8" style="2" customWidth="1"/>
    <col min="1550" max="1793" width="9" style="2"/>
    <col min="1794" max="1794" width="18.5" style="2" customWidth="1"/>
    <col min="1795" max="1795" width="4.75" style="2" customWidth="1"/>
    <col min="1796" max="1804" width="6.875" style="2" customWidth="1"/>
    <col min="1805" max="1805" width="8" style="2" customWidth="1"/>
    <col min="1806" max="2049" width="9" style="2"/>
    <col min="2050" max="2050" width="18.5" style="2" customWidth="1"/>
    <col min="2051" max="2051" width="4.75" style="2" customWidth="1"/>
    <col min="2052" max="2060" width="6.875" style="2" customWidth="1"/>
    <col min="2061" max="2061" width="8" style="2" customWidth="1"/>
    <col min="2062" max="2305" width="9" style="2"/>
    <col min="2306" max="2306" width="18.5" style="2" customWidth="1"/>
    <col min="2307" max="2307" width="4.75" style="2" customWidth="1"/>
    <col min="2308" max="2316" width="6.875" style="2" customWidth="1"/>
    <col min="2317" max="2317" width="8" style="2" customWidth="1"/>
    <col min="2318" max="2561" width="9" style="2"/>
    <col min="2562" max="2562" width="18.5" style="2" customWidth="1"/>
    <col min="2563" max="2563" width="4.75" style="2" customWidth="1"/>
    <col min="2564" max="2572" width="6.875" style="2" customWidth="1"/>
    <col min="2573" max="2573" width="8" style="2" customWidth="1"/>
    <col min="2574" max="2817" width="9" style="2"/>
    <col min="2818" max="2818" width="18.5" style="2" customWidth="1"/>
    <col min="2819" max="2819" width="4.75" style="2" customWidth="1"/>
    <col min="2820" max="2828" width="6.875" style="2" customWidth="1"/>
    <col min="2829" max="2829" width="8" style="2" customWidth="1"/>
    <col min="2830" max="3073" width="9" style="2"/>
    <col min="3074" max="3074" width="18.5" style="2" customWidth="1"/>
    <col min="3075" max="3075" width="4.75" style="2" customWidth="1"/>
    <col min="3076" max="3084" width="6.875" style="2" customWidth="1"/>
    <col min="3085" max="3085" width="8" style="2" customWidth="1"/>
    <col min="3086" max="3329" width="9" style="2"/>
    <col min="3330" max="3330" width="18.5" style="2" customWidth="1"/>
    <col min="3331" max="3331" width="4.75" style="2" customWidth="1"/>
    <col min="3332" max="3340" width="6.875" style="2" customWidth="1"/>
    <col min="3341" max="3341" width="8" style="2" customWidth="1"/>
    <col min="3342" max="3585" width="9" style="2"/>
    <col min="3586" max="3586" width="18.5" style="2" customWidth="1"/>
    <col min="3587" max="3587" width="4.75" style="2" customWidth="1"/>
    <col min="3588" max="3596" width="6.875" style="2" customWidth="1"/>
    <col min="3597" max="3597" width="8" style="2" customWidth="1"/>
    <col min="3598" max="3841" width="9" style="2"/>
    <col min="3842" max="3842" width="18.5" style="2" customWidth="1"/>
    <col min="3843" max="3843" width="4.75" style="2" customWidth="1"/>
    <col min="3844" max="3852" width="6.875" style="2" customWidth="1"/>
    <col min="3853" max="3853" width="8" style="2" customWidth="1"/>
    <col min="3854" max="4097" width="9" style="2"/>
    <col min="4098" max="4098" width="18.5" style="2" customWidth="1"/>
    <col min="4099" max="4099" width="4.75" style="2" customWidth="1"/>
    <col min="4100" max="4108" width="6.875" style="2" customWidth="1"/>
    <col min="4109" max="4109" width="8" style="2" customWidth="1"/>
    <col min="4110" max="4353" width="9" style="2"/>
    <col min="4354" max="4354" width="18.5" style="2" customWidth="1"/>
    <col min="4355" max="4355" width="4.75" style="2" customWidth="1"/>
    <col min="4356" max="4364" width="6.875" style="2" customWidth="1"/>
    <col min="4365" max="4365" width="8" style="2" customWidth="1"/>
    <col min="4366" max="4609" width="9" style="2"/>
    <col min="4610" max="4610" width="18.5" style="2" customWidth="1"/>
    <col min="4611" max="4611" width="4.75" style="2" customWidth="1"/>
    <col min="4612" max="4620" width="6.875" style="2" customWidth="1"/>
    <col min="4621" max="4621" width="8" style="2" customWidth="1"/>
    <col min="4622" max="4865" width="9" style="2"/>
    <col min="4866" max="4866" width="18.5" style="2" customWidth="1"/>
    <col min="4867" max="4867" width="4.75" style="2" customWidth="1"/>
    <col min="4868" max="4876" width="6.875" style="2" customWidth="1"/>
    <col min="4877" max="4877" width="8" style="2" customWidth="1"/>
    <col min="4878" max="5121" width="9" style="2"/>
    <col min="5122" max="5122" width="18.5" style="2" customWidth="1"/>
    <col min="5123" max="5123" width="4.75" style="2" customWidth="1"/>
    <col min="5124" max="5132" width="6.875" style="2" customWidth="1"/>
    <col min="5133" max="5133" width="8" style="2" customWidth="1"/>
    <col min="5134" max="5377" width="9" style="2"/>
    <col min="5378" max="5378" width="18.5" style="2" customWidth="1"/>
    <col min="5379" max="5379" width="4.75" style="2" customWidth="1"/>
    <col min="5380" max="5388" width="6.875" style="2" customWidth="1"/>
    <col min="5389" max="5389" width="8" style="2" customWidth="1"/>
    <col min="5390" max="5633" width="9" style="2"/>
    <col min="5634" max="5634" width="18.5" style="2" customWidth="1"/>
    <col min="5635" max="5635" width="4.75" style="2" customWidth="1"/>
    <col min="5636" max="5644" width="6.875" style="2" customWidth="1"/>
    <col min="5645" max="5645" width="8" style="2" customWidth="1"/>
    <col min="5646" max="5889" width="9" style="2"/>
    <col min="5890" max="5890" width="18.5" style="2" customWidth="1"/>
    <col min="5891" max="5891" width="4.75" style="2" customWidth="1"/>
    <col min="5892" max="5900" width="6.875" style="2" customWidth="1"/>
    <col min="5901" max="5901" width="8" style="2" customWidth="1"/>
    <col min="5902" max="6145" width="9" style="2"/>
    <col min="6146" max="6146" width="18.5" style="2" customWidth="1"/>
    <col min="6147" max="6147" width="4.75" style="2" customWidth="1"/>
    <col min="6148" max="6156" width="6.875" style="2" customWidth="1"/>
    <col min="6157" max="6157" width="8" style="2" customWidth="1"/>
    <col min="6158" max="6401" width="9" style="2"/>
    <col min="6402" max="6402" width="18.5" style="2" customWidth="1"/>
    <col min="6403" max="6403" width="4.75" style="2" customWidth="1"/>
    <col min="6404" max="6412" width="6.875" style="2" customWidth="1"/>
    <col min="6413" max="6413" width="8" style="2" customWidth="1"/>
    <col min="6414" max="6657" width="9" style="2"/>
    <col min="6658" max="6658" width="18.5" style="2" customWidth="1"/>
    <col min="6659" max="6659" width="4.75" style="2" customWidth="1"/>
    <col min="6660" max="6668" width="6.875" style="2" customWidth="1"/>
    <col min="6669" max="6669" width="8" style="2" customWidth="1"/>
    <col min="6670" max="6913" width="9" style="2"/>
    <col min="6914" max="6914" width="18.5" style="2" customWidth="1"/>
    <col min="6915" max="6915" width="4.75" style="2" customWidth="1"/>
    <col min="6916" max="6924" width="6.875" style="2" customWidth="1"/>
    <col min="6925" max="6925" width="8" style="2" customWidth="1"/>
    <col min="6926" max="7169" width="9" style="2"/>
    <col min="7170" max="7170" width="18.5" style="2" customWidth="1"/>
    <col min="7171" max="7171" width="4.75" style="2" customWidth="1"/>
    <col min="7172" max="7180" width="6.875" style="2" customWidth="1"/>
    <col min="7181" max="7181" width="8" style="2" customWidth="1"/>
    <col min="7182" max="7425" width="9" style="2"/>
    <col min="7426" max="7426" width="18.5" style="2" customWidth="1"/>
    <col min="7427" max="7427" width="4.75" style="2" customWidth="1"/>
    <col min="7428" max="7436" width="6.875" style="2" customWidth="1"/>
    <col min="7437" max="7437" width="8" style="2" customWidth="1"/>
    <col min="7438" max="7681" width="9" style="2"/>
    <col min="7682" max="7682" width="18.5" style="2" customWidth="1"/>
    <col min="7683" max="7683" width="4.75" style="2" customWidth="1"/>
    <col min="7684" max="7692" width="6.875" style="2" customWidth="1"/>
    <col min="7693" max="7693" width="8" style="2" customWidth="1"/>
    <col min="7694" max="7937" width="9" style="2"/>
    <col min="7938" max="7938" width="18.5" style="2" customWidth="1"/>
    <col min="7939" max="7939" width="4.75" style="2" customWidth="1"/>
    <col min="7940" max="7948" width="6.875" style="2" customWidth="1"/>
    <col min="7949" max="7949" width="8" style="2" customWidth="1"/>
    <col min="7950" max="8193" width="9" style="2"/>
    <col min="8194" max="8194" width="18.5" style="2" customWidth="1"/>
    <col min="8195" max="8195" width="4.75" style="2" customWidth="1"/>
    <col min="8196" max="8204" width="6.875" style="2" customWidth="1"/>
    <col min="8205" max="8205" width="8" style="2" customWidth="1"/>
    <col min="8206" max="8449" width="9" style="2"/>
    <col min="8450" max="8450" width="18.5" style="2" customWidth="1"/>
    <col min="8451" max="8451" width="4.75" style="2" customWidth="1"/>
    <col min="8452" max="8460" width="6.875" style="2" customWidth="1"/>
    <col min="8461" max="8461" width="8" style="2" customWidth="1"/>
    <col min="8462" max="8705" width="9" style="2"/>
    <col min="8706" max="8706" width="18.5" style="2" customWidth="1"/>
    <col min="8707" max="8707" width="4.75" style="2" customWidth="1"/>
    <col min="8708" max="8716" width="6.875" style="2" customWidth="1"/>
    <col min="8717" max="8717" width="8" style="2" customWidth="1"/>
    <col min="8718" max="8961" width="9" style="2"/>
    <col min="8962" max="8962" width="18.5" style="2" customWidth="1"/>
    <col min="8963" max="8963" width="4.75" style="2" customWidth="1"/>
    <col min="8964" max="8972" width="6.875" style="2" customWidth="1"/>
    <col min="8973" max="8973" width="8" style="2" customWidth="1"/>
    <col min="8974" max="9217" width="9" style="2"/>
    <col min="9218" max="9218" width="18.5" style="2" customWidth="1"/>
    <col min="9219" max="9219" width="4.75" style="2" customWidth="1"/>
    <col min="9220" max="9228" width="6.875" style="2" customWidth="1"/>
    <col min="9229" max="9229" width="8" style="2" customWidth="1"/>
    <col min="9230" max="9473" width="9" style="2"/>
    <col min="9474" max="9474" width="18.5" style="2" customWidth="1"/>
    <col min="9475" max="9475" width="4.75" style="2" customWidth="1"/>
    <col min="9476" max="9484" width="6.875" style="2" customWidth="1"/>
    <col min="9485" max="9485" width="8" style="2" customWidth="1"/>
    <col min="9486" max="9729" width="9" style="2"/>
    <col min="9730" max="9730" width="18.5" style="2" customWidth="1"/>
    <col min="9731" max="9731" width="4.75" style="2" customWidth="1"/>
    <col min="9732" max="9740" width="6.875" style="2" customWidth="1"/>
    <col min="9741" max="9741" width="8" style="2" customWidth="1"/>
    <col min="9742" max="9985" width="9" style="2"/>
    <col min="9986" max="9986" width="18.5" style="2" customWidth="1"/>
    <col min="9987" max="9987" width="4.75" style="2" customWidth="1"/>
    <col min="9988" max="9996" width="6.875" style="2" customWidth="1"/>
    <col min="9997" max="9997" width="8" style="2" customWidth="1"/>
    <col min="9998" max="10241" width="9" style="2"/>
    <col min="10242" max="10242" width="18.5" style="2" customWidth="1"/>
    <col min="10243" max="10243" width="4.75" style="2" customWidth="1"/>
    <col min="10244" max="10252" width="6.875" style="2" customWidth="1"/>
    <col min="10253" max="10253" width="8" style="2" customWidth="1"/>
    <col min="10254" max="10497" width="9" style="2"/>
    <col min="10498" max="10498" width="18.5" style="2" customWidth="1"/>
    <col min="10499" max="10499" width="4.75" style="2" customWidth="1"/>
    <col min="10500" max="10508" width="6.875" style="2" customWidth="1"/>
    <col min="10509" max="10509" width="8" style="2" customWidth="1"/>
    <col min="10510" max="10753" width="9" style="2"/>
    <col min="10754" max="10754" width="18.5" style="2" customWidth="1"/>
    <col min="10755" max="10755" width="4.75" style="2" customWidth="1"/>
    <col min="10756" max="10764" width="6.875" style="2" customWidth="1"/>
    <col min="10765" max="10765" width="8" style="2" customWidth="1"/>
    <col min="10766" max="11009" width="9" style="2"/>
    <col min="11010" max="11010" width="18.5" style="2" customWidth="1"/>
    <col min="11011" max="11011" width="4.75" style="2" customWidth="1"/>
    <col min="11012" max="11020" width="6.875" style="2" customWidth="1"/>
    <col min="11021" max="11021" width="8" style="2" customWidth="1"/>
    <col min="11022" max="11265" width="9" style="2"/>
    <col min="11266" max="11266" width="18.5" style="2" customWidth="1"/>
    <col min="11267" max="11267" width="4.75" style="2" customWidth="1"/>
    <col min="11268" max="11276" width="6.875" style="2" customWidth="1"/>
    <col min="11277" max="11277" width="8" style="2" customWidth="1"/>
    <col min="11278" max="11521" width="9" style="2"/>
    <col min="11522" max="11522" width="18.5" style="2" customWidth="1"/>
    <col min="11523" max="11523" width="4.75" style="2" customWidth="1"/>
    <col min="11524" max="11532" width="6.875" style="2" customWidth="1"/>
    <col min="11533" max="11533" width="8" style="2" customWidth="1"/>
    <col min="11534" max="11777" width="9" style="2"/>
    <col min="11778" max="11778" width="18.5" style="2" customWidth="1"/>
    <col min="11779" max="11779" width="4.75" style="2" customWidth="1"/>
    <col min="11780" max="11788" width="6.875" style="2" customWidth="1"/>
    <col min="11789" max="11789" width="8" style="2" customWidth="1"/>
    <col min="11790" max="12033" width="9" style="2"/>
    <col min="12034" max="12034" width="18.5" style="2" customWidth="1"/>
    <col min="12035" max="12035" width="4.75" style="2" customWidth="1"/>
    <col min="12036" max="12044" width="6.875" style="2" customWidth="1"/>
    <col min="12045" max="12045" width="8" style="2" customWidth="1"/>
    <col min="12046" max="12289" width="9" style="2"/>
    <col min="12290" max="12290" width="18.5" style="2" customWidth="1"/>
    <col min="12291" max="12291" width="4.75" style="2" customWidth="1"/>
    <col min="12292" max="12300" width="6.875" style="2" customWidth="1"/>
    <col min="12301" max="12301" width="8" style="2" customWidth="1"/>
    <col min="12302" max="12545" width="9" style="2"/>
    <col min="12546" max="12546" width="18.5" style="2" customWidth="1"/>
    <col min="12547" max="12547" width="4.75" style="2" customWidth="1"/>
    <col min="12548" max="12556" width="6.875" style="2" customWidth="1"/>
    <col min="12557" max="12557" width="8" style="2" customWidth="1"/>
    <col min="12558" max="12801" width="9" style="2"/>
    <col min="12802" max="12802" width="18.5" style="2" customWidth="1"/>
    <col min="12803" max="12803" width="4.75" style="2" customWidth="1"/>
    <col min="12804" max="12812" width="6.875" style="2" customWidth="1"/>
    <col min="12813" max="12813" width="8" style="2" customWidth="1"/>
    <col min="12814" max="13057" width="9" style="2"/>
    <col min="13058" max="13058" width="18.5" style="2" customWidth="1"/>
    <col min="13059" max="13059" width="4.75" style="2" customWidth="1"/>
    <col min="13060" max="13068" width="6.875" style="2" customWidth="1"/>
    <col min="13069" max="13069" width="8" style="2" customWidth="1"/>
    <col min="13070" max="13313" width="9" style="2"/>
    <col min="13314" max="13314" width="18.5" style="2" customWidth="1"/>
    <col min="13315" max="13315" width="4.75" style="2" customWidth="1"/>
    <col min="13316" max="13324" width="6.875" style="2" customWidth="1"/>
    <col min="13325" max="13325" width="8" style="2" customWidth="1"/>
    <col min="13326" max="13569" width="9" style="2"/>
    <col min="13570" max="13570" width="18.5" style="2" customWidth="1"/>
    <col min="13571" max="13571" width="4.75" style="2" customWidth="1"/>
    <col min="13572" max="13580" width="6.875" style="2" customWidth="1"/>
    <col min="13581" max="13581" width="8" style="2" customWidth="1"/>
    <col min="13582" max="13825" width="9" style="2"/>
    <col min="13826" max="13826" width="18.5" style="2" customWidth="1"/>
    <col min="13827" max="13827" width="4.75" style="2" customWidth="1"/>
    <col min="13828" max="13836" width="6.875" style="2" customWidth="1"/>
    <col min="13837" max="13837" width="8" style="2" customWidth="1"/>
    <col min="13838" max="14081" width="9" style="2"/>
    <col min="14082" max="14082" width="18.5" style="2" customWidth="1"/>
    <col min="14083" max="14083" width="4.75" style="2" customWidth="1"/>
    <col min="14084" max="14092" width="6.875" style="2" customWidth="1"/>
    <col min="14093" max="14093" width="8" style="2" customWidth="1"/>
    <col min="14094" max="14337" width="9" style="2"/>
    <col min="14338" max="14338" width="18.5" style="2" customWidth="1"/>
    <col min="14339" max="14339" width="4.75" style="2" customWidth="1"/>
    <col min="14340" max="14348" width="6.875" style="2" customWidth="1"/>
    <col min="14349" max="14349" width="8" style="2" customWidth="1"/>
    <col min="14350" max="14593" width="9" style="2"/>
    <col min="14594" max="14594" width="18.5" style="2" customWidth="1"/>
    <col min="14595" max="14595" width="4.75" style="2" customWidth="1"/>
    <col min="14596" max="14604" width="6.875" style="2" customWidth="1"/>
    <col min="14605" max="14605" width="8" style="2" customWidth="1"/>
    <col min="14606" max="14849" width="9" style="2"/>
    <col min="14850" max="14850" width="18.5" style="2" customWidth="1"/>
    <col min="14851" max="14851" width="4.75" style="2" customWidth="1"/>
    <col min="14852" max="14860" width="6.875" style="2" customWidth="1"/>
    <col min="14861" max="14861" width="8" style="2" customWidth="1"/>
    <col min="14862" max="15105" width="9" style="2"/>
    <col min="15106" max="15106" width="18.5" style="2" customWidth="1"/>
    <col min="15107" max="15107" width="4.75" style="2" customWidth="1"/>
    <col min="15108" max="15116" width="6.875" style="2" customWidth="1"/>
    <col min="15117" max="15117" width="8" style="2" customWidth="1"/>
    <col min="15118" max="15361" width="9" style="2"/>
    <col min="15362" max="15362" width="18.5" style="2" customWidth="1"/>
    <col min="15363" max="15363" width="4.75" style="2" customWidth="1"/>
    <col min="15364" max="15372" width="6.875" style="2" customWidth="1"/>
    <col min="15373" max="15373" width="8" style="2" customWidth="1"/>
    <col min="15374" max="15617" width="9" style="2"/>
    <col min="15618" max="15618" width="18.5" style="2" customWidth="1"/>
    <col min="15619" max="15619" width="4.75" style="2" customWidth="1"/>
    <col min="15620" max="15628" width="6.875" style="2" customWidth="1"/>
    <col min="15629" max="15629" width="8" style="2" customWidth="1"/>
    <col min="15630" max="15873" width="9" style="2"/>
    <col min="15874" max="15874" width="18.5" style="2" customWidth="1"/>
    <col min="15875" max="15875" width="4.75" style="2" customWidth="1"/>
    <col min="15876" max="15884" width="6.875" style="2" customWidth="1"/>
    <col min="15885" max="15885" width="8" style="2" customWidth="1"/>
    <col min="15886" max="16129" width="9" style="2"/>
    <col min="16130" max="16130" width="18.5" style="2" customWidth="1"/>
    <col min="16131" max="16131" width="4.75" style="2" customWidth="1"/>
    <col min="16132" max="16140" width="6.875" style="2" customWidth="1"/>
    <col min="16141" max="16141" width="8" style="2" customWidth="1"/>
    <col min="16142" max="16384" width="9" style="2"/>
  </cols>
  <sheetData>
    <row r="1" spans="1:13" ht="24">
      <c r="A1" s="207" t="s">
        <v>91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7.25" thickBot="1">
      <c r="A2" s="208" t="s">
        <v>92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3" ht="16.5" customHeight="1">
      <c r="A3" s="209" t="s">
        <v>2</v>
      </c>
      <c r="B3" s="211" t="s">
        <v>3</v>
      </c>
      <c r="C3" s="213" t="s">
        <v>93</v>
      </c>
      <c r="D3" s="216" t="s">
        <v>5</v>
      </c>
      <c r="E3" s="216" t="s">
        <v>6</v>
      </c>
      <c r="F3" s="211" t="s">
        <v>7</v>
      </c>
      <c r="G3" s="211"/>
      <c r="H3" s="211"/>
      <c r="I3" s="211"/>
      <c r="J3" s="211"/>
      <c r="K3" s="211"/>
      <c r="L3" s="211"/>
      <c r="M3" s="218"/>
    </row>
    <row r="4" spans="1:13" ht="17.45" customHeight="1">
      <c r="A4" s="210"/>
      <c r="B4" s="212"/>
      <c r="C4" s="214"/>
      <c r="D4" s="217"/>
      <c r="E4" s="217"/>
      <c r="F4" s="219" t="s">
        <v>8</v>
      </c>
      <c r="G4" s="219"/>
      <c r="H4" s="219"/>
      <c r="I4" s="219"/>
      <c r="J4" s="219" t="s">
        <v>10</v>
      </c>
      <c r="K4" s="219"/>
      <c r="L4" s="219"/>
      <c r="M4" s="220"/>
    </row>
    <row r="5" spans="1:13">
      <c r="A5" s="210"/>
      <c r="B5" s="212"/>
      <c r="C5" s="214"/>
      <c r="D5" s="217"/>
      <c r="E5" s="217"/>
      <c r="F5" s="219" t="s">
        <v>11</v>
      </c>
      <c r="G5" s="219"/>
      <c r="H5" s="219" t="s">
        <v>12</v>
      </c>
      <c r="I5" s="219"/>
      <c r="J5" s="219" t="s">
        <v>11</v>
      </c>
      <c r="K5" s="219"/>
      <c r="L5" s="219" t="s">
        <v>12</v>
      </c>
      <c r="M5" s="220"/>
    </row>
    <row r="6" spans="1:13" ht="39.75" customHeight="1">
      <c r="A6" s="210"/>
      <c r="B6" s="212"/>
      <c r="C6" s="215"/>
      <c r="D6" s="217"/>
      <c r="E6" s="217"/>
      <c r="F6" s="5" t="s">
        <v>13</v>
      </c>
      <c r="G6" s="5" t="s">
        <v>14</v>
      </c>
      <c r="H6" s="5" t="s">
        <v>13</v>
      </c>
      <c r="I6" s="5" t="s">
        <v>14</v>
      </c>
      <c r="J6" s="5" t="s">
        <v>13</v>
      </c>
      <c r="K6" s="5" t="s">
        <v>14</v>
      </c>
      <c r="L6" s="5" t="s">
        <v>13</v>
      </c>
      <c r="M6" s="7" t="s">
        <v>14</v>
      </c>
    </row>
    <row r="7" spans="1:13">
      <c r="A7" s="221" t="s">
        <v>94</v>
      </c>
      <c r="B7" s="17" t="s">
        <v>15</v>
      </c>
      <c r="C7" s="8"/>
      <c r="D7" s="9">
        <v>4</v>
      </c>
      <c r="E7" s="9">
        <v>4</v>
      </c>
      <c r="F7" s="11">
        <v>2</v>
      </c>
      <c r="G7" s="11"/>
      <c r="H7" s="9">
        <v>2</v>
      </c>
      <c r="I7" s="9"/>
      <c r="J7" s="9"/>
      <c r="K7" s="9"/>
      <c r="L7" s="12"/>
      <c r="M7" s="12"/>
    </row>
    <row r="8" spans="1:13">
      <c r="A8" s="221"/>
      <c r="B8" s="17" t="s">
        <v>16</v>
      </c>
      <c r="C8" s="13"/>
      <c r="D8" s="9">
        <v>2</v>
      </c>
      <c r="E8" s="9">
        <v>2</v>
      </c>
      <c r="F8" s="11"/>
      <c r="G8" s="11"/>
      <c r="H8" s="9"/>
      <c r="I8" s="9"/>
      <c r="J8" s="9"/>
      <c r="L8" s="9">
        <v>2</v>
      </c>
      <c r="M8" s="12"/>
    </row>
    <row r="9" spans="1:13">
      <c r="A9" s="221"/>
      <c r="B9" s="17" t="s">
        <v>18</v>
      </c>
      <c r="C9" s="14"/>
      <c r="D9" s="9">
        <v>4</v>
      </c>
      <c r="E9" s="9">
        <v>4</v>
      </c>
      <c r="F9" s="11">
        <v>2</v>
      </c>
      <c r="G9" s="11"/>
      <c r="H9" s="9">
        <v>2</v>
      </c>
      <c r="I9" s="9"/>
      <c r="J9" s="9"/>
      <c r="K9" s="9"/>
      <c r="L9" s="12"/>
      <c r="M9" s="12"/>
    </row>
    <row r="10" spans="1:13">
      <c r="A10" s="221"/>
      <c r="B10" s="17" t="s">
        <v>19</v>
      </c>
      <c r="C10" s="13"/>
      <c r="D10" s="9">
        <v>2</v>
      </c>
      <c r="E10" s="9">
        <v>2</v>
      </c>
      <c r="F10" s="11"/>
      <c r="G10" s="11"/>
      <c r="H10" s="9"/>
      <c r="I10" s="9"/>
      <c r="J10" s="16">
        <v>2</v>
      </c>
      <c r="K10" s="9"/>
      <c r="L10" s="12"/>
      <c r="M10" s="12"/>
    </row>
    <row r="11" spans="1:13">
      <c r="A11" s="221"/>
      <c r="B11" s="17" t="s">
        <v>20</v>
      </c>
      <c r="C11" s="16"/>
      <c r="D11" s="9">
        <v>2</v>
      </c>
      <c r="E11" s="9">
        <v>4</v>
      </c>
      <c r="F11" s="11"/>
      <c r="G11" s="11">
        <v>2</v>
      </c>
      <c r="H11" s="9"/>
      <c r="I11" s="9">
        <v>2</v>
      </c>
      <c r="J11" s="9"/>
      <c r="K11" s="9"/>
      <c r="L11" s="12"/>
      <c r="M11" s="12"/>
    </row>
    <row r="12" spans="1:13">
      <c r="A12" s="221"/>
      <c r="B12" s="17" t="s">
        <v>21</v>
      </c>
      <c r="C12" s="17"/>
      <c r="D12" s="9">
        <v>2</v>
      </c>
      <c r="E12" s="9">
        <v>2</v>
      </c>
      <c r="F12" s="11"/>
      <c r="G12" s="11">
        <v>1</v>
      </c>
      <c r="H12" s="9"/>
      <c r="I12" s="9">
        <v>1</v>
      </c>
      <c r="J12" s="9"/>
      <c r="K12" s="9"/>
      <c r="L12" s="12"/>
      <c r="M12" s="12"/>
    </row>
    <row r="13" spans="1:13">
      <c r="A13" s="204" t="s">
        <v>95</v>
      </c>
      <c r="B13" s="205"/>
      <c r="C13" s="206"/>
      <c r="D13" s="68">
        <v>16</v>
      </c>
      <c r="E13" s="68">
        <v>18</v>
      </c>
      <c r="F13" s="68">
        <v>6</v>
      </c>
      <c r="G13" s="68">
        <v>3</v>
      </c>
      <c r="H13" s="68">
        <v>6</v>
      </c>
      <c r="I13" s="68">
        <v>3</v>
      </c>
      <c r="J13" s="68">
        <v>0</v>
      </c>
      <c r="K13" s="68">
        <v>0</v>
      </c>
      <c r="L13" s="68">
        <v>0</v>
      </c>
      <c r="M13" s="67">
        <v>0</v>
      </c>
    </row>
    <row r="14" spans="1:13" ht="36.75" customHeight="1">
      <c r="A14" s="21" t="s">
        <v>96</v>
      </c>
      <c r="B14" s="15" t="s">
        <v>24</v>
      </c>
      <c r="C14" s="15"/>
      <c r="D14" s="16">
        <v>8</v>
      </c>
      <c r="E14" s="16">
        <v>8</v>
      </c>
      <c r="F14" s="51">
        <v>2</v>
      </c>
      <c r="G14" s="51"/>
      <c r="H14" s="16">
        <v>2</v>
      </c>
      <c r="I14" s="16"/>
      <c r="J14" s="16">
        <v>2</v>
      </c>
      <c r="K14" s="16"/>
      <c r="L14" s="16">
        <v>2</v>
      </c>
      <c r="M14" s="23"/>
    </row>
    <row r="15" spans="1:13">
      <c r="A15" s="204" t="s">
        <v>97</v>
      </c>
      <c r="B15" s="205"/>
      <c r="C15" s="206"/>
      <c r="D15" s="68">
        <v>8</v>
      </c>
      <c r="E15" s="68">
        <v>8</v>
      </c>
      <c r="F15" s="68">
        <v>2</v>
      </c>
      <c r="G15" s="68">
        <v>0</v>
      </c>
      <c r="H15" s="68">
        <v>2</v>
      </c>
      <c r="I15" s="68">
        <v>0</v>
      </c>
      <c r="J15" s="68">
        <v>2</v>
      </c>
      <c r="K15" s="68">
        <v>0</v>
      </c>
      <c r="L15" s="68">
        <v>2</v>
      </c>
      <c r="M15" s="67">
        <v>0</v>
      </c>
    </row>
    <row r="16" spans="1:13" ht="16.5" customHeight="1">
      <c r="A16" s="225" t="s">
        <v>98</v>
      </c>
      <c r="B16" s="24" t="s">
        <v>27</v>
      </c>
      <c r="C16" s="24"/>
      <c r="D16" s="25">
        <v>2</v>
      </c>
      <c r="E16" s="25">
        <v>2</v>
      </c>
      <c r="F16" s="29">
        <v>2</v>
      </c>
      <c r="G16" s="29"/>
      <c r="H16" s="25"/>
      <c r="I16" s="25"/>
      <c r="J16" s="25"/>
      <c r="K16" s="25"/>
      <c r="L16" s="25"/>
      <c r="M16" s="28"/>
    </row>
    <row r="17" spans="1:13">
      <c r="A17" s="226"/>
      <c r="B17" s="24" t="s">
        <v>227</v>
      </c>
      <c r="C17" s="24"/>
      <c r="D17" s="25">
        <v>4</v>
      </c>
      <c r="E17" s="25">
        <v>8</v>
      </c>
      <c r="F17" s="29"/>
      <c r="G17" s="29"/>
      <c r="H17" s="26">
        <v>1</v>
      </c>
      <c r="I17" s="26">
        <v>3</v>
      </c>
      <c r="J17" s="25">
        <v>1</v>
      </c>
      <c r="K17" s="25">
        <v>3</v>
      </c>
      <c r="L17" s="25"/>
      <c r="M17" s="28"/>
    </row>
    <row r="18" spans="1:13">
      <c r="A18" s="226"/>
      <c r="B18" s="24" t="s">
        <v>29</v>
      </c>
      <c r="C18" s="24"/>
      <c r="D18" s="25">
        <v>3</v>
      </c>
      <c r="E18" s="25">
        <v>3</v>
      </c>
      <c r="F18" s="29">
        <v>3</v>
      </c>
      <c r="G18" s="29"/>
      <c r="H18" s="25"/>
      <c r="I18" s="25"/>
      <c r="J18" s="25"/>
      <c r="K18" s="25"/>
      <c r="L18" s="25"/>
      <c r="M18" s="28"/>
    </row>
    <row r="19" spans="1:13">
      <c r="A19" s="226"/>
      <c r="B19" s="24" t="s">
        <v>228</v>
      </c>
      <c r="C19" s="24"/>
      <c r="D19" s="30">
        <v>3</v>
      </c>
      <c r="E19" s="31">
        <v>3</v>
      </c>
      <c r="F19" s="34"/>
      <c r="G19" s="34"/>
      <c r="H19" s="33">
        <v>3</v>
      </c>
      <c r="I19" s="30"/>
      <c r="J19" s="30"/>
      <c r="K19" s="30"/>
      <c r="L19" s="30"/>
      <c r="M19" s="28"/>
    </row>
    <row r="20" spans="1:13">
      <c r="A20" s="226"/>
      <c r="B20" s="24" t="s">
        <v>229</v>
      </c>
      <c r="C20" s="24"/>
      <c r="D20" s="30">
        <v>2</v>
      </c>
      <c r="E20" s="30">
        <v>2</v>
      </c>
      <c r="F20" s="34"/>
      <c r="G20" s="34"/>
      <c r="H20" s="30"/>
      <c r="I20" s="30"/>
      <c r="J20" s="30">
        <v>2</v>
      </c>
      <c r="K20" s="30"/>
      <c r="L20" s="30"/>
      <c r="M20" s="28"/>
    </row>
    <row r="21" spans="1:13">
      <c r="A21" s="226"/>
      <c r="B21" s="24" t="s">
        <v>230</v>
      </c>
      <c r="C21" s="24"/>
      <c r="D21" s="30">
        <v>2</v>
      </c>
      <c r="E21" s="31">
        <v>2</v>
      </c>
      <c r="F21" s="34"/>
      <c r="G21" s="34"/>
      <c r="H21" s="30"/>
      <c r="I21" s="30"/>
      <c r="J21" s="30"/>
      <c r="K21" s="30"/>
      <c r="L21" s="30">
        <v>2</v>
      </c>
      <c r="M21" s="28"/>
    </row>
    <row r="22" spans="1:13">
      <c r="A22" s="226"/>
      <c r="B22" s="24" t="s">
        <v>231</v>
      </c>
      <c r="C22" s="24"/>
      <c r="D22" s="30">
        <v>2</v>
      </c>
      <c r="E22" s="31">
        <v>2</v>
      </c>
      <c r="F22" s="34"/>
      <c r="G22" s="34"/>
      <c r="H22" s="30"/>
      <c r="I22" s="30"/>
      <c r="J22" s="30">
        <v>2</v>
      </c>
      <c r="K22" s="30"/>
      <c r="L22" s="30"/>
      <c r="M22" s="28"/>
    </row>
    <row r="23" spans="1:13">
      <c r="A23" s="226"/>
      <c r="B23" s="24" t="s">
        <v>232</v>
      </c>
      <c r="C23" s="24"/>
      <c r="D23" s="30">
        <v>2</v>
      </c>
      <c r="E23" s="31">
        <v>2</v>
      </c>
      <c r="F23" s="34"/>
      <c r="G23" s="34"/>
      <c r="H23" s="33">
        <v>2</v>
      </c>
      <c r="I23" s="30"/>
      <c r="J23" s="30"/>
      <c r="K23" s="30"/>
      <c r="L23" s="30"/>
      <c r="M23" s="28"/>
    </row>
    <row r="24" spans="1:13">
      <c r="A24" s="226"/>
      <c r="B24" s="24" t="s">
        <v>233</v>
      </c>
      <c r="C24" s="24"/>
      <c r="D24" s="30">
        <v>2</v>
      </c>
      <c r="E24" s="31">
        <v>2</v>
      </c>
      <c r="F24" s="34"/>
      <c r="G24" s="34"/>
      <c r="H24" s="33">
        <v>2</v>
      </c>
      <c r="I24" s="30"/>
      <c r="J24" s="30"/>
      <c r="K24" s="30"/>
      <c r="L24" s="30"/>
      <c r="M24" s="28"/>
    </row>
    <row r="25" spans="1:13">
      <c r="A25" s="226"/>
      <c r="B25" s="24" t="s">
        <v>234</v>
      </c>
      <c r="C25" s="24"/>
      <c r="D25" s="30">
        <v>3</v>
      </c>
      <c r="E25" s="31">
        <v>3</v>
      </c>
      <c r="F25" s="34"/>
      <c r="G25" s="34"/>
      <c r="H25" s="30"/>
      <c r="I25" s="30"/>
      <c r="J25" s="30">
        <v>3</v>
      </c>
      <c r="K25" s="30"/>
      <c r="L25" s="30"/>
      <c r="M25" s="28"/>
    </row>
    <row r="26" spans="1:13">
      <c r="A26" s="226"/>
      <c r="B26" s="24" t="s">
        <v>235</v>
      </c>
      <c r="C26" s="24"/>
      <c r="D26" s="30">
        <v>2</v>
      </c>
      <c r="E26" s="31">
        <v>2</v>
      </c>
      <c r="F26" s="34"/>
      <c r="G26" s="34"/>
      <c r="H26" s="30"/>
      <c r="I26" s="30"/>
      <c r="J26" s="30">
        <v>2</v>
      </c>
      <c r="K26" s="30"/>
      <c r="L26" s="30"/>
      <c r="M26" s="28"/>
    </row>
    <row r="27" spans="1:13">
      <c r="A27" s="226"/>
      <c r="B27" s="24" t="s">
        <v>236</v>
      </c>
      <c r="C27" s="24"/>
      <c r="D27" s="30">
        <v>2</v>
      </c>
      <c r="E27" s="31">
        <v>2</v>
      </c>
      <c r="F27" s="34"/>
      <c r="G27" s="34"/>
      <c r="H27" s="30"/>
      <c r="I27" s="30"/>
      <c r="J27" s="30"/>
      <c r="K27" s="30"/>
      <c r="L27" s="30">
        <v>2</v>
      </c>
      <c r="M27" s="28"/>
    </row>
    <row r="28" spans="1:13">
      <c r="A28" s="226"/>
      <c r="B28" s="24" t="s">
        <v>237</v>
      </c>
      <c r="C28" s="24"/>
      <c r="D28" s="30">
        <v>18</v>
      </c>
      <c r="E28" s="31">
        <v>28</v>
      </c>
      <c r="F28" s="34">
        <v>2</v>
      </c>
      <c r="G28" s="34">
        <v>6</v>
      </c>
      <c r="H28" s="33">
        <v>2</v>
      </c>
      <c r="I28" s="33">
        <v>6</v>
      </c>
      <c r="J28" s="30">
        <v>2</v>
      </c>
      <c r="K28" s="30">
        <v>4</v>
      </c>
      <c r="L28" s="30">
        <v>2</v>
      </c>
      <c r="M28" s="28">
        <v>4</v>
      </c>
    </row>
    <row r="29" spans="1:13">
      <c r="A29" s="226"/>
      <c r="B29" s="24" t="s">
        <v>40</v>
      </c>
      <c r="C29" s="24"/>
      <c r="D29" s="30">
        <v>2</v>
      </c>
      <c r="E29" s="31">
        <v>2</v>
      </c>
      <c r="F29" s="34">
        <v>2</v>
      </c>
      <c r="G29" s="34"/>
      <c r="H29" s="30"/>
      <c r="I29" s="30"/>
      <c r="J29" s="30"/>
      <c r="K29" s="30"/>
      <c r="L29" s="30"/>
      <c r="M29" s="28"/>
    </row>
    <row r="30" spans="1:13">
      <c r="A30" s="226"/>
      <c r="B30" s="24" t="s">
        <v>238</v>
      </c>
      <c r="C30" s="24"/>
      <c r="D30" s="30">
        <v>2</v>
      </c>
      <c r="E30" s="31">
        <v>2</v>
      </c>
      <c r="F30" s="34"/>
      <c r="G30" s="34"/>
      <c r="H30" s="30"/>
      <c r="I30" s="30"/>
      <c r="J30" s="30">
        <v>2</v>
      </c>
      <c r="K30" s="30"/>
      <c r="L30" s="30"/>
      <c r="M30" s="28"/>
    </row>
    <row r="31" spans="1:13">
      <c r="A31" s="226"/>
      <c r="B31" s="24" t="s">
        <v>239</v>
      </c>
      <c r="C31" s="24"/>
      <c r="D31" s="35">
        <v>2</v>
      </c>
      <c r="E31" s="35">
        <v>4</v>
      </c>
      <c r="F31" s="70"/>
      <c r="G31" s="70"/>
      <c r="H31" s="35"/>
      <c r="I31" s="35"/>
      <c r="J31" s="35"/>
      <c r="K31" s="35"/>
      <c r="L31" s="35">
        <v>1</v>
      </c>
      <c r="M31" s="71">
        <v>3</v>
      </c>
    </row>
    <row r="32" spans="1:13">
      <c r="A32" s="226"/>
      <c r="B32" s="24" t="s">
        <v>240</v>
      </c>
      <c r="C32" s="24"/>
      <c r="D32" s="30">
        <v>2</v>
      </c>
      <c r="E32" s="31">
        <v>2</v>
      </c>
      <c r="F32" s="34"/>
      <c r="G32" s="34"/>
      <c r="H32" s="30"/>
      <c r="I32" s="30"/>
      <c r="J32" s="30">
        <v>2</v>
      </c>
      <c r="K32" s="30"/>
      <c r="L32" s="30"/>
      <c r="M32" s="28"/>
    </row>
    <row r="33" spans="1:13">
      <c r="A33" s="226"/>
      <c r="B33" s="24" t="s">
        <v>241</v>
      </c>
      <c r="C33" s="24"/>
      <c r="D33" s="30">
        <v>2</v>
      </c>
      <c r="E33" s="31">
        <v>2</v>
      </c>
      <c r="F33" s="34"/>
      <c r="G33" s="34"/>
      <c r="H33" s="30"/>
      <c r="I33" s="30"/>
      <c r="J33" s="30"/>
      <c r="K33" s="30"/>
      <c r="L33" s="30">
        <v>2</v>
      </c>
      <c r="M33" s="28"/>
    </row>
    <row r="34" spans="1:13">
      <c r="A34" s="226"/>
      <c r="B34" s="24" t="s">
        <v>242</v>
      </c>
      <c r="C34" s="24"/>
      <c r="D34" s="30">
        <v>2</v>
      </c>
      <c r="E34" s="31">
        <v>2</v>
      </c>
      <c r="F34" s="34"/>
      <c r="G34" s="34"/>
      <c r="H34" s="30"/>
      <c r="I34" s="30"/>
      <c r="J34" s="30">
        <v>2</v>
      </c>
      <c r="K34" s="30"/>
      <c r="L34" s="30"/>
      <c r="M34" s="28"/>
    </row>
    <row r="35" spans="1:13">
      <c r="A35" s="227"/>
      <c r="B35" s="72" t="s">
        <v>99</v>
      </c>
      <c r="C35" s="73" t="s">
        <v>100</v>
      </c>
      <c r="D35" s="74">
        <v>1</v>
      </c>
      <c r="E35" s="75">
        <v>1</v>
      </c>
      <c r="F35" s="74">
        <v>1</v>
      </c>
      <c r="G35" s="74"/>
      <c r="H35" s="74"/>
      <c r="I35" s="74"/>
      <c r="J35" s="74"/>
      <c r="K35" s="74"/>
      <c r="L35" s="74"/>
      <c r="M35" s="76"/>
    </row>
    <row r="36" spans="1:13">
      <c r="A36" s="204" t="s">
        <v>101</v>
      </c>
      <c r="B36" s="205"/>
      <c r="C36" s="206"/>
      <c r="D36" s="68">
        <f>SUM(D16:D35)</f>
        <v>60</v>
      </c>
      <c r="E36" s="68">
        <f>SUM(E16:E35)</f>
        <v>76</v>
      </c>
      <c r="F36" s="68">
        <f>SUM(F16:F35)</f>
        <v>10</v>
      </c>
      <c r="G36" s="68">
        <f>SUM(G16:G35)</f>
        <v>6</v>
      </c>
      <c r="H36" s="68">
        <f t="shared" ref="H36:M36" si="0">SUM(H16:H35)</f>
        <v>10</v>
      </c>
      <c r="I36" s="68">
        <f t="shared" si="0"/>
        <v>9</v>
      </c>
      <c r="J36" s="68">
        <f t="shared" si="0"/>
        <v>18</v>
      </c>
      <c r="K36" s="68">
        <f t="shared" si="0"/>
        <v>7</v>
      </c>
      <c r="L36" s="68">
        <f t="shared" si="0"/>
        <v>9</v>
      </c>
      <c r="M36" s="68">
        <f t="shared" si="0"/>
        <v>7</v>
      </c>
    </row>
    <row r="37" spans="1:13">
      <c r="A37" s="228" t="s">
        <v>102</v>
      </c>
      <c r="B37" s="37" t="s">
        <v>49</v>
      </c>
      <c r="C37" s="37"/>
      <c r="D37" s="31">
        <v>1</v>
      </c>
      <c r="E37" s="31">
        <v>2</v>
      </c>
      <c r="F37" s="38"/>
      <c r="G37" s="38">
        <v>2</v>
      </c>
      <c r="H37" s="40"/>
      <c r="I37" s="40"/>
      <c r="J37" s="40"/>
      <c r="K37" s="40"/>
      <c r="L37" s="40"/>
      <c r="M37" s="42"/>
    </row>
    <row r="38" spans="1:13">
      <c r="A38" s="229"/>
      <c r="B38" s="37" t="s">
        <v>50</v>
      </c>
      <c r="C38" s="37"/>
      <c r="D38" s="31">
        <v>2</v>
      </c>
      <c r="E38" s="31">
        <v>2</v>
      </c>
      <c r="F38" s="38">
        <v>2</v>
      </c>
      <c r="G38" s="38"/>
      <c r="H38" s="40"/>
      <c r="I38" s="40"/>
      <c r="J38" s="40"/>
      <c r="K38" s="40"/>
      <c r="L38" s="40"/>
      <c r="M38" s="42"/>
    </row>
    <row r="39" spans="1:13">
      <c r="A39" s="229"/>
      <c r="B39" s="37" t="s">
        <v>243</v>
      </c>
      <c r="C39" s="37"/>
      <c r="D39" s="31">
        <v>2</v>
      </c>
      <c r="E39" s="31">
        <v>2</v>
      </c>
      <c r="F39" s="38"/>
      <c r="G39" s="38"/>
      <c r="H39" s="40"/>
      <c r="I39" s="40"/>
      <c r="J39" s="40"/>
      <c r="K39" s="40"/>
      <c r="L39" s="40">
        <v>2</v>
      </c>
      <c r="M39" s="42"/>
    </row>
    <row r="40" spans="1:13">
      <c r="A40" s="229"/>
      <c r="B40" s="37" t="s">
        <v>244</v>
      </c>
      <c r="C40" s="37"/>
      <c r="D40" s="31">
        <v>2</v>
      </c>
      <c r="E40" s="31">
        <v>2</v>
      </c>
      <c r="F40" s="38"/>
      <c r="G40" s="38"/>
      <c r="H40" s="39">
        <v>2</v>
      </c>
      <c r="I40" s="40"/>
      <c r="J40" s="40"/>
      <c r="K40" s="40"/>
      <c r="L40" s="40"/>
      <c r="M40" s="42"/>
    </row>
    <row r="41" spans="1:13">
      <c r="A41" s="229"/>
      <c r="B41" s="37" t="s">
        <v>245</v>
      </c>
      <c r="C41" s="37"/>
      <c r="D41" s="31">
        <v>2</v>
      </c>
      <c r="E41" s="31">
        <v>2</v>
      </c>
      <c r="F41" s="38"/>
      <c r="G41" s="38"/>
      <c r="H41" s="39">
        <v>2</v>
      </c>
      <c r="I41" s="40"/>
      <c r="J41" s="40"/>
      <c r="K41" s="40"/>
      <c r="L41" s="40"/>
      <c r="M41" s="42"/>
    </row>
    <row r="42" spans="1:13">
      <c r="A42" s="229"/>
      <c r="B42" s="37" t="s">
        <v>246</v>
      </c>
      <c r="C42" s="37"/>
      <c r="D42" s="31">
        <v>2</v>
      </c>
      <c r="E42" s="31">
        <v>3</v>
      </c>
      <c r="F42" s="38"/>
      <c r="G42" s="38"/>
      <c r="H42" s="40"/>
      <c r="I42" s="40"/>
      <c r="J42" s="40">
        <v>1</v>
      </c>
      <c r="K42" s="40">
        <v>2</v>
      </c>
      <c r="L42" s="40"/>
      <c r="M42" s="42"/>
    </row>
    <row r="43" spans="1:13">
      <c r="A43" s="229"/>
      <c r="B43" s="37" t="s">
        <v>247</v>
      </c>
      <c r="C43" s="37"/>
      <c r="D43" s="31">
        <v>2</v>
      </c>
      <c r="E43" s="31">
        <v>2</v>
      </c>
      <c r="F43" s="38"/>
      <c r="G43" s="38"/>
      <c r="H43" s="40"/>
      <c r="I43" s="40"/>
      <c r="J43" s="40">
        <v>2</v>
      </c>
      <c r="K43" s="40"/>
      <c r="L43" s="40"/>
      <c r="M43" s="42"/>
    </row>
    <row r="44" spans="1:13">
      <c r="A44" s="229"/>
      <c r="B44" s="37" t="s">
        <v>56</v>
      </c>
      <c r="C44" s="37"/>
      <c r="D44" s="31">
        <v>2</v>
      </c>
      <c r="E44" s="31">
        <v>4</v>
      </c>
      <c r="F44" s="38">
        <v>1</v>
      </c>
      <c r="G44" s="38">
        <v>3</v>
      </c>
      <c r="H44" s="40"/>
      <c r="I44" s="40"/>
      <c r="J44" s="40"/>
      <c r="K44" s="40"/>
      <c r="L44" s="40"/>
      <c r="M44" s="42"/>
    </row>
    <row r="45" spans="1:13">
      <c r="A45" s="229"/>
      <c r="B45" s="37" t="s">
        <v>248</v>
      </c>
      <c r="C45" s="37"/>
      <c r="D45" s="31">
        <v>2</v>
      </c>
      <c r="E45" s="31">
        <v>2</v>
      </c>
      <c r="F45" s="38"/>
      <c r="G45" s="38"/>
      <c r="H45" s="40"/>
      <c r="I45" s="40"/>
      <c r="J45" s="40"/>
      <c r="K45" s="40"/>
      <c r="L45" s="40">
        <v>2</v>
      </c>
      <c r="M45" s="42"/>
    </row>
    <row r="46" spans="1:13">
      <c r="A46" s="229"/>
      <c r="B46" s="77" t="s">
        <v>103</v>
      </c>
      <c r="C46" s="73" t="s">
        <v>100</v>
      </c>
      <c r="D46" s="75">
        <v>1</v>
      </c>
      <c r="E46" s="75">
        <v>2</v>
      </c>
      <c r="F46" s="78"/>
      <c r="G46" s="78">
        <v>2</v>
      </c>
      <c r="H46" s="78"/>
      <c r="I46" s="78"/>
      <c r="J46" s="78"/>
      <c r="K46" s="78"/>
      <c r="L46" s="78"/>
      <c r="M46" s="79"/>
    </row>
    <row r="47" spans="1:13">
      <c r="A47" s="204" t="s">
        <v>104</v>
      </c>
      <c r="B47" s="205"/>
      <c r="C47" s="206"/>
      <c r="D47" s="68">
        <f>SUM(D37:D46)</f>
        <v>18</v>
      </c>
      <c r="E47" s="68">
        <f t="shared" ref="E47:M47" si="1">SUM(E37:E46)</f>
        <v>23</v>
      </c>
      <c r="F47" s="68">
        <f t="shared" si="1"/>
        <v>3</v>
      </c>
      <c r="G47" s="68">
        <f t="shared" si="1"/>
        <v>7</v>
      </c>
      <c r="H47" s="68">
        <f t="shared" si="1"/>
        <v>4</v>
      </c>
      <c r="I47" s="68">
        <f t="shared" si="1"/>
        <v>0</v>
      </c>
      <c r="J47" s="68">
        <f t="shared" si="1"/>
        <v>3</v>
      </c>
      <c r="K47" s="68">
        <f t="shared" si="1"/>
        <v>2</v>
      </c>
      <c r="L47" s="68">
        <f t="shared" si="1"/>
        <v>4</v>
      </c>
      <c r="M47" s="68">
        <f t="shared" si="1"/>
        <v>0</v>
      </c>
    </row>
    <row r="48" spans="1:13" s="47" customFormat="1" ht="86.45" customHeight="1">
      <c r="A48" s="230" t="s">
        <v>105</v>
      </c>
      <c r="B48" s="222" t="s">
        <v>106</v>
      </c>
      <c r="C48" s="223"/>
      <c r="D48" s="231" t="s">
        <v>217</v>
      </c>
      <c r="E48" s="231"/>
      <c r="F48" s="231"/>
      <c r="G48" s="231"/>
      <c r="H48" s="231"/>
      <c r="I48" s="231"/>
      <c r="J48" s="231"/>
      <c r="K48" s="231"/>
      <c r="L48" s="231"/>
      <c r="M48" s="231"/>
    </row>
    <row r="49" spans="1:13" s="47" customFormat="1" ht="39.75" customHeight="1">
      <c r="A49" s="230"/>
      <c r="B49" s="222" t="s">
        <v>107</v>
      </c>
      <c r="C49" s="223"/>
      <c r="D49" s="231" t="s">
        <v>108</v>
      </c>
      <c r="E49" s="231"/>
      <c r="F49" s="231"/>
      <c r="G49" s="231"/>
      <c r="H49" s="231"/>
      <c r="I49" s="231"/>
      <c r="J49" s="231"/>
      <c r="K49" s="231"/>
      <c r="L49" s="231"/>
      <c r="M49" s="231"/>
    </row>
    <row r="50" spans="1:13" s="47" customFormat="1" ht="59.25" customHeight="1">
      <c r="A50" s="230"/>
      <c r="B50" s="222" t="s">
        <v>109</v>
      </c>
      <c r="C50" s="223"/>
      <c r="D50" s="231" t="s">
        <v>110</v>
      </c>
      <c r="E50" s="231"/>
      <c r="F50" s="231"/>
      <c r="G50" s="231"/>
      <c r="H50" s="231"/>
      <c r="I50" s="231"/>
      <c r="J50" s="231"/>
      <c r="K50" s="231"/>
      <c r="L50" s="231"/>
      <c r="M50" s="231"/>
    </row>
    <row r="51" spans="1:13" ht="30" customHeight="1">
      <c r="A51" s="230"/>
      <c r="B51" s="222" t="s">
        <v>111</v>
      </c>
      <c r="C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</row>
    <row r="52" spans="1:13">
      <c r="B52" s="48"/>
      <c r="C52" s="48"/>
    </row>
    <row r="53" spans="1:13">
      <c r="B53" s="49"/>
      <c r="C53" s="49"/>
    </row>
    <row r="54" spans="1:13">
      <c r="B54" s="49"/>
      <c r="C54" s="49"/>
    </row>
    <row r="55" spans="1:13">
      <c r="B55" s="49"/>
      <c r="C55" s="49"/>
    </row>
  </sheetData>
  <mergeCells count="30">
    <mergeCell ref="B51:C51"/>
    <mergeCell ref="D51:M51"/>
    <mergeCell ref="A15:C15"/>
    <mergeCell ref="A16:A35"/>
    <mergeCell ref="A36:C36"/>
    <mergeCell ref="A37:A46"/>
    <mergeCell ref="A47:C47"/>
    <mergeCell ref="A48:A51"/>
    <mergeCell ref="B48:C48"/>
    <mergeCell ref="D48:M48"/>
    <mergeCell ref="B49:C49"/>
    <mergeCell ref="D49:M49"/>
    <mergeCell ref="B50:C50"/>
    <mergeCell ref="D50:M50"/>
    <mergeCell ref="A13:C13"/>
    <mergeCell ref="A1:M1"/>
    <mergeCell ref="A2:M2"/>
    <mergeCell ref="A3:A6"/>
    <mergeCell ref="B3:B6"/>
    <mergeCell ref="C3:C6"/>
    <mergeCell ref="D3:D6"/>
    <mergeCell ref="E3:E6"/>
    <mergeCell ref="F3:M3"/>
    <mergeCell ref="F4:I4"/>
    <mergeCell ref="J4:M4"/>
    <mergeCell ref="F5:G5"/>
    <mergeCell ref="H5:I5"/>
    <mergeCell ref="J5:K5"/>
    <mergeCell ref="L5:M5"/>
    <mergeCell ref="A7:A12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pane xSplit="14" ySplit="6" topLeftCell="O31" activePane="bottomRight" state="frozen"/>
      <selection sqref="A1:M1"/>
      <selection pane="topRight" sqref="A1:M1"/>
      <selection pane="bottomLeft" sqref="A1:M1"/>
      <selection pane="bottomRight" activeCell="M45" sqref="M45"/>
    </sheetView>
  </sheetViews>
  <sheetFormatPr defaultRowHeight="16.5"/>
  <cols>
    <col min="1" max="1" width="4.875" customWidth="1"/>
    <col min="2" max="2" width="21.75" customWidth="1"/>
    <col min="3" max="5" width="4.75" style="61" customWidth="1"/>
    <col min="6" max="14" width="5.75" style="61" customWidth="1"/>
  </cols>
  <sheetData>
    <row r="1" spans="1:14" ht="24">
      <c r="A1" s="207" t="s">
        <v>76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16.899999999999999" customHeight="1" thickBot="1">
      <c r="A2" s="243" t="s">
        <v>77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>
      <c r="A3" s="209" t="s">
        <v>2</v>
      </c>
      <c r="B3" s="211" t="s">
        <v>3</v>
      </c>
      <c r="C3" s="213" t="s">
        <v>4</v>
      </c>
      <c r="D3" s="216" t="s">
        <v>5</v>
      </c>
      <c r="E3" s="216" t="s">
        <v>6</v>
      </c>
      <c r="F3" s="211" t="s">
        <v>7</v>
      </c>
      <c r="G3" s="211"/>
      <c r="H3" s="211"/>
      <c r="I3" s="211"/>
      <c r="J3" s="211"/>
      <c r="K3" s="211"/>
      <c r="L3" s="211"/>
      <c r="M3" s="211"/>
      <c r="N3" s="218"/>
    </row>
    <row r="4" spans="1:14" ht="16.149999999999999" customHeight="1">
      <c r="A4" s="210"/>
      <c r="B4" s="212"/>
      <c r="C4" s="214"/>
      <c r="D4" s="217"/>
      <c r="E4" s="217"/>
      <c r="F4" s="219" t="s">
        <v>8</v>
      </c>
      <c r="G4" s="219"/>
      <c r="H4" s="219"/>
      <c r="I4" s="219"/>
      <c r="J4" s="244" t="s">
        <v>9</v>
      </c>
      <c r="K4" s="219" t="s">
        <v>10</v>
      </c>
      <c r="L4" s="219"/>
      <c r="M4" s="219"/>
      <c r="N4" s="220"/>
    </row>
    <row r="5" spans="1:14">
      <c r="A5" s="210"/>
      <c r="B5" s="212"/>
      <c r="C5" s="214"/>
      <c r="D5" s="217"/>
      <c r="E5" s="217"/>
      <c r="F5" s="219" t="s">
        <v>11</v>
      </c>
      <c r="G5" s="219"/>
      <c r="H5" s="219" t="s">
        <v>12</v>
      </c>
      <c r="I5" s="219"/>
      <c r="J5" s="245"/>
      <c r="K5" s="219" t="s">
        <v>11</v>
      </c>
      <c r="L5" s="219"/>
      <c r="M5" s="219" t="s">
        <v>12</v>
      </c>
      <c r="N5" s="220"/>
    </row>
    <row r="6" spans="1:14" ht="33">
      <c r="A6" s="210"/>
      <c r="B6" s="212"/>
      <c r="C6" s="215"/>
      <c r="D6" s="217"/>
      <c r="E6" s="217"/>
      <c r="F6" s="5" t="s">
        <v>13</v>
      </c>
      <c r="G6" s="5" t="s">
        <v>14</v>
      </c>
      <c r="H6" s="5" t="s">
        <v>13</v>
      </c>
      <c r="I6" s="5" t="s">
        <v>14</v>
      </c>
      <c r="J6" s="6" t="s">
        <v>14</v>
      </c>
      <c r="K6" s="5" t="s">
        <v>13</v>
      </c>
      <c r="L6" s="5" t="s">
        <v>14</v>
      </c>
      <c r="M6" s="5" t="s">
        <v>13</v>
      </c>
      <c r="N6" s="7" t="s">
        <v>14</v>
      </c>
    </row>
    <row r="7" spans="1:14" ht="16.149999999999999" customHeight="1">
      <c r="A7" s="246" t="s">
        <v>73</v>
      </c>
      <c r="B7" s="8" t="s">
        <v>15</v>
      </c>
      <c r="C7" s="8"/>
      <c r="D7" s="16">
        <v>4</v>
      </c>
      <c r="E7" s="16">
        <v>4</v>
      </c>
      <c r="F7" s="50">
        <v>2</v>
      </c>
      <c r="G7" s="51"/>
      <c r="H7" s="50">
        <v>2</v>
      </c>
      <c r="I7" s="16"/>
      <c r="J7" s="16"/>
      <c r="K7" s="16"/>
      <c r="L7" s="16"/>
      <c r="M7" s="23"/>
      <c r="N7" s="23"/>
    </row>
    <row r="8" spans="1:14">
      <c r="A8" s="247"/>
      <c r="B8" s="8" t="s">
        <v>16</v>
      </c>
      <c r="C8" s="13"/>
      <c r="D8" s="16">
        <v>2</v>
      </c>
      <c r="E8" s="16">
        <v>2</v>
      </c>
      <c r="F8" s="51"/>
      <c r="G8" s="51"/>
      <c r="H8" s="16"/>
      <c r="I8" s="16"/>
      <c r="J8" s="16"/>
      <c r="K8" s="16"/>
      <c r="L8" s="56"/>
      <c r="M8" s="16">
        <v>2</v>
      </c>
      <c r="N8" s="23"/>
    </row>
    <row r="9" spans="1:14">
      <c r="A9" s="247"/>
      <c r="B9" s="8" t="s">
        <v>18</v>
      </c>
      <c r="C9" s="14"/>
      <c r="D9" s="16">
        <v>4</v>
      </c>
      <c r="E9" s="16">
        <v>4</v>
      </c>
      <c r="F9" s="50">
        <v>2</v>
      </c>
      <c r="G9" s="51"/>
      <c r="H9" s="50">
        <v>2</v>
      </c>
      <c r="I9" s="16"/>
      <c r="J9" s="15"/>
      <c r="K9" s="16"/>
      <c r="L9" s="16"/>
      <c r="M9" s="23"/>
      <c r="N9" s="23"/>
    </row>
    <row r="10" spans="1:14">
      <c r="A10" s="247"/>
      <c r="B10" s="8" t="s">
        <v>19</v>
      </c>
      <c r="C10" s="13"/>
      <c r="D10" s="16">
        <v>2</v>
      </c>
      <c r="E10" s="16">
        <v>2</v>
      </c>
      <c r="F10" s="51"/>
      <c r="G10" s="51"/>
      <c r="H10" s="16"/>
      <c r="I10" s="16"/>
      <c r="J10" s="56"/>
      <c r="K10" s="50">
        <v>2</v>
      </c>
      <c r="L10" s="16"/>
      <c r="M10" s="23"/>
      <c r="N10" s="23"/>
    </row>
    <row r="11" spans="1:14">
      <c r="A11" s="247"/>
      <c r="B11" s="17" t="s">
        <v>20</v>
      </c>
      <c r="C11" s="16"/>
      <c r="D11" s="16">
        <v>2</v>
      </c>
      <c r="E11" s="16">
        <v>4</v>
      </c>
      <c r="F11" s="51"/>
      <c r="G11" s="51">
        <v>2</v>
      </c>
      <c r="H11" s="16"/>
      <c r="I11" s="16">
        <v>2</v>
      </c>
      <c r="J11" s="16"/>
      <c r="K11" s="16"/>
      <c r="L11" s="16"/>
      <c r="M11" s="23"/>
      <c r="N11" s="23"/>
    </row>
    <row r="12" spans="1:14">
      <c r="A12" s="248"/>
      <c r="B12" s="17" t="s">
        <v>21</v>
      </c>
      <c r="C12" s="17"/>
      <c r="D12" s="16">
        <v>2</v>
      </c>
      <c r="E12" s="16">
        <v>2</v>
      </c>
      <c r="F12" s="51"/>
      <c r="G12" s="50">
        <v>1</v>
      </c>
      <c r="H12" s="16"/>
      <c r="I12" s="50">
        <v>1</v>
      </c>
      <c r="J12" s="16"/>
      <c r="K12" s="16"/>
      <c r="L12" s="16"/>
      <c r="M12" s="23"/>
      <c r="N12" s="23"/>
    </row>
    <row r="13" spans="1:14">
      <c r="A13" s="204" t="s">
        <v>78</v>
      </c>
      <c r="B13" s="205"/>
      <c r="C13" s="65"/>
      <c r="D13" s="66">
        <v>16</v>
      </c>
      <c r="E13" s="66">
        <v>18</v>
      </c>
      <c r="F13" s="66">
        <v>6</v>
      </c>
      <c r="G13" s="66">
        <v>3</v>
      </c>
      <c r="H13" s="66">
        <v>6</v>
      </c>
      <c r="I13" s="66">
        <v>3</v>
      </c>
      <c r="J13" s="66"/>
      <c r="K13" s="66">
        <v>0</v>
      </c>
      <c r="L13" s="66">
        <v>0</v>
      </c>
      <c r="M13" s="66">
        <v>0</v>
      </c>
      <c r="N13" s="67">
        <v>0</v>
      </c>
    </row>
    <row r="14" spans="1:14" ht="39">
      <c r="A14" s="21" t="s">
        <v>79</v>
      </c>
      <c r="B14" s="15" t="s">
        <v>24</v>
      </c>
      <c r="C14" s="15"/>
      <c r="D14" s="16">
        <v>8</v>
      </c>
      <c r="E14" s="16">
        <v>8</v>
      </c>
      <c r="F14" s="51">
        <v>2</v>
      </c>
      <c r="G14" s="51"/>
      <c r="H14" s="16">
        <v>2</v>
      </c>
      <c r="I14" s="16"/>
      <c r="J14" s="22"/>
      <c r="K14" s="16">
        <v>2</v>
      </c>
      <c r="L14" s="16"/>
      <c r="M14" s="16">
        <v>2</v>
      </c>
      <c r="N14" s="23"/>
    </row>
    <row r="15" spans="1:14">
      <c r="A15" s="204" t="s">
        <v>80</v>
      </c>
      <c r="B15" s="205"/>
      <c r="C15" s="65"/>
      <c r="D15" s="66">
        <v>8</v>
      </c>
      <c r="E15" s="66">
        <v>8</v>
      </c>
      <c r="F15" s="66">
        <v>2</v>
      </c>
      <c r="G15" s="66">
        <v>0</v>
      </c>
      <c r="H15" s="66">
        <v>2</v>
      </c>
      <c r="I15" s="66">
        <v>0</v>
      </c>
      <c r="J15" s="66"/>
      <c r="K15" s="66">
        <v>2</v>
      </c>
      <c r="L15" s="66">
        <v>0</v>
      </c>
      <c r="M15" s="66">
        <v>2</v>
      </c>
      <c r="N15" s="67">
        <v>0</v>
      </c>
    </row>
    <row r="16" spans="1:14" ht="16.149999999999999" customHeight="1">
      <c r="A16" s="249" t="s">
        <v>26</v>
      </c>
      <c r="B16" s="24" t="s">
        <v>27</v>
      </c>
      <c r="C16" s="24"/>
      <c r="D16" s="25">
        <v>2</v>
      </c>
      <c r="E16" s="25">
        <v>2</v>
      </c>
      <c r="F16" s="26">
        <v>2</v>
      </c>
      <c r="G16" s="29"/>
      <c r="H16" s="25"/>
      <c r="I16" s="25"/>
      <c r="J16" s="27"/>
      <c r="K16" s="25"/>
      <c r="L16" s="25"/>
      <c r="M16" s="25"/>
      <c r="N16" s="55"/>
    </row>
    <row r="17" spans="1:14">
      <c r="A17" s="250"/>
      <c r="B17" s="24" t="s">
        <v>28</v>
      </c>
      <c r="C17" s="24"/>
      <c r="D17" s="25">
        <v>4</v>
      </c>
      <c r="E17" s="25">
        <v>8</v>
      </c>
      <c r="F17" s="29"/>
      <c r="G17" s="29"/>
      <c r="H17" s="26">
        <v>1</v>
      </c>
      <c r="I17" s="26">
        <v>3</v>
      </c>
      <c r="J17" s="27"/>
      <c r="K17" s="26">
        <v>1</v>
      </c>
      <c r="L17" s="26">
        <v>3</v>
      </c>
      <c r="M17" s="25"/>
      <c r="N17" s="55"/>
    </row>
    <row r="18" spans="1:14">
      <c r="A18" s="250"/>
      <c r="B18" s="24" t="s">
        <v>29</v>
      </c>
      <c r="C18" s="24"/>
      <c r="D18" s="25">
        <v>3</v>
      </c>
      <c r="E18" s="25">
        <v>3</v>
      </c>
      <c r="F18" s="26">
        <v>3</v>
      </c>
      <c r="G18" s="29"/>
      <c r="H18" s="25"/>
      <c r="I18" s="25"/>
      <c r="J18" s="27"/>
      <c r="K18" s="25"/>
      <c r="L18" s="25"/>
      <c r="M18" s="25"/>
      <c r="N18" s="55"/>
    </row>
    <row r="19" spans="1:14">
      <c r="A19" s="250"/>
      <c r="B19" s="24" t="s">
        <v>30</v>
      </c>
      <c r="C19" s="24"/>
      <c r="D19" s="25">
        <v>3</v>
      </c>
      <c r="E19" s="25">
        <v>3</v>
      </c>
      <c r="F19" s="29"/>
      <c r="G19" s="29"/>
      <c r="H19" s="26">
        <v>3</v>
      </c>
      <c r="I19" s="25"/>
      <c r="J19" s="27"/>
      <c r="K19" s="25"/>
      <c r="L19" s="25"/>
      <c r="M19" s="25"/>
      <c r="N19" s="55"/>
    </row>
    <row r="20" spans="1:14">
      <c r="A20" s="250"/>
      <c r="B20" s="24" t="s">
        <v>31</v>
      </c>
      <c r="C20" s="24"/>
      <c r="D20" s="25">
        <v>2</v>
      </c>
      <c r="E20" s="25">
        <v>2</v>
      </c>
      <c r="F20" s="29"/>
      <c r="G20" s="29"/>
      <c r="H20" s="25"/>
      <c r="I20" s="25"/>
      <c r="J20" s="27"/>
      <c r="K20" s="26">
        <v>2</v>
      </c>
      <c r="L20" s="25"/>
      <c r="M20" s="25"/>
      <c r="N20" s="55"/>
    </row>
    <row r="21" spans="1:14">
      <c r="A21" s="250"/>
      <c r="B21" s="24" t="s">
        <v>219</v>
      </c>
      <c r="C21" s="24"/>
      <c r="D21" s="25">
        <v>2</v>
      </c>
      <c r="E21" s="25">
        <v>2</v>
      </c>
      <c r="F21" s="29"/>
      <c r="G21" s="29"/>
      <c r="H21" s="25"/>
      <c r="I21" s="25"/>
      <c r="J21" s="27"/>
      <c r="K21" s="25"/>
      <c r="L21" s="25"/>
      <c r="M21" s="26">
        <v>2</v>
      </c>
      <c r="N21" s="55"/>
    </row>
    <row r="22" spans="1:14">
      <c r="A22" s="250"/>
      <c r="B22" s="24" t="s">
        <v>33</v>
      </c>
      <c r="C22" s="24"/>
      <c r="D22" s="25">
        <v>2</v>
      </c>
      <c r="E22" s="25">
        <v>2</v>
      </c>
      <c r="F22" s="29"/>
      <c r="G22" s="29"/>
      <c r="H22" s="25"/>
      <c r="I22" s="25"/>
      <c r="J22" s="27"/>
      <c r="K22" s="26">
        <v>2</v>
      </c>
      <c r="L22" s="25"/>
      <c r="M22" s="25"/>
      <c r="N22" s="55"/>
    </row>
    <row r="23" spans="1:14">
      <c r="A23" s="250"/>
      <c r="B23" s="24" t="s">
        <v>34</v>
      </c>
      <c r="C23" s="24"/>
      <c r="D23" s="25">
        <v>2</v>
      </c>
      <c r="E23" s="25">
        <v>2</v>
      </c>
      <c r="F23" s="29"/>
      <c r="G23" s="29"/>
      <c r="H23" s="26">
        <v>2</v>
      </c>
      <c r="I23" s="25"/>
      <c r="J23" s="27"/>
      <c r="K23" s="25"/>
      <c r="L23" s="25"/>
      <c r="M23" s="25"/>
      <c r="N23" s="55"/>
    </row>
    <row r="24" spans="1:14">
      <c r="A24" s="250"/>
      <c r="B24" s="24" t="s">
        <v>35</v>
      </c>
      <c r="C24" s="24"/>
      <c r="D24" s="25">
        <v>2</v>
      </c>
      <c r="E24" s="25">
        <v>2</v>
      </c>
      <c r="F24" s="29"/>
      <c r="G24" s="29"/>
      <c r="H24" s="26">
        <v>2</v>
      </c>
      <c r="I24" s="25"/>
      <c r="J24" s="27"/>
      <c r="K24" s="25"/>
      <c r="L24" s="25"/>
      <c r="M24" s="25"/>
      <c r="N24" s="55"/>
    </row>
    <row r="25" spans="1:14">
      <c r="A25" s="250"/>
      <c r="B25" s="24" t="s">
        <v>36</v>
      </c>
      <c r="C25" s="24"/>
      <c r="D25" s="25">
        <v>3</v>
      </c>
      <c r="E25" s="25">
        <v>3</v>
      </c>
      <c r="F25" s="29"/>
      <c r="G25" s="29"/>
      <c r="H25" s="25"/>
      <c r="I25" s="25"/>
      <c r="J25" s="27"/>
      <c r="K25" s="26">
        <v>3</v>
      </c>
      <c r="L25" s="25"/>
      <c r="M25" s="25"/>
      <c r="N25" s="55"/>
    </row>
    <row r="26" spans="1:14">
      <c r="A26" s="250"/>
      <c r="B26" s="24" t="s">
        <v>37</v>
      </c>
      <c r="C26" s="24"/>
      <c r="D26" s="25">
        <v>2</v>
      </c>
      <c r="E26" s="25">
        <v>2</v>
      </c>
      <c r="F26" s="29"/>
      <c r="G26" s="29"/>
      <c r="H26" s="25"/>
      <c r="I26" s="25"/>
      <c r="J26" s="27"/>
      <c r="K26" s="26">
        <v>2</v>
      </c>
      <c r="L26" s="25"/>
      <c r="M26" s="25"/>
      <c r="N26" s="55"/>
    </row>
    <row r="27" spans="1:14">
      <c r="A27" s="250"/>
      <c r="B27" s="24" t="s">
        <v>220</v>
      </c>
      <c r="C27" s="24"/>
      <c r="D27" s="25">
        <v>2</v>
      </c>
      <c r="E27" s="25">
        <v>2</v>
      </c>
      <c r="F27" s="29"/>
      <c r="G27" s="29"/>
      <c r="H27" s="25"/>
      <c r="I27" s="25"/>
      <c r="J27" s="27"/>
      <c r="K27" s="25"/>
      <c r="L27" s="25"/>
      <c r="M27" s="26">
        <v>2</v>
      </c>
      <c r="N27" s="55"/>
    </row>
    <row r="28" spans="1:14">
      <c r="A28" s="250"/>
      <c r="B28" s="24" t="s">
        <v>226</v>
      </c>
      <c r="C28" s="24"/>
      <c r="D28" s="25">
        <v>18</v>
      </c>
      <c r="E28" s="25">
        <v>28</v>
      </c>
      <c r="F28" s="26">
        <v>2</v>
      </c>
      <c r="G28" s="26">
        <v>6</v>
      </c>
      <c r="H28" s="26">
        <v>2</v>
      </c>
      <c r="I28" s="26">
        <v>6</v>
      </c>
      <c r="J28" s="27"/>
      <c r="K28" s="26">
        <v>2</v>
      </c>
      <c r="L28" s="26">
        <v>4</v>
      </c>
      <c r="M28" s="26">
        <v>2</v>
      </c>
      <c r="N28" s="203">
        <v>4</v>
      </c>
    </row>
    <row r="29" spans="1:14">
      <c r="A29" s="250"/>
      <c r="B29" s="24" t="s">
        <v>40</v>
      </c>
      <c r="C29" s="24"/>
      <c r="D29" s="25">
        <v>2</v>
      </c>
      <c r="E29" s="25">
        <v>2</v>
      </c>
      <c r="F29" s="26">
        <v>2</v>
      </c>
      <c r="G29" s="29"/>
      <c r="H29" s="25"/>
      <c r="I29" s="25"/>
      <c r="J29" s="27"/>
      <c r="K29" s="25"/>
      <c r="L29" s="25"/>
      <c r="M29" s="25"/>
      <c r="N29" s="55"/>
    </row>
    <row r="30" spans="1:14">
      <c r="A30" s="250"/>
      <c r="B30" s="24" t="s">
        <v>41</v>
      </c>
      <c r="C30" s="24"/>
      <c r="D30" s="25">
        <v>2</v>
      </c>
      <c r="E30" s="25">
        <v>2</v>
      </c>
      <c r="F30" s="29"/>
      <c r="G30" s="29"/>
      <c r="H30" s="25"/>
      <c r="I30" s="25"/>
      <c r="J30" s="27"/>
      <c r="K30" s="26">
        <v>2</v>
      </c>
      <c r="L30" s="25"/>
      <c r="M30" s="25"/>
      <c r="N30" s="55"/>
    </row>
    <row r="31" spans="1:14">
      <c r="A31" s="250"/>
      <c r="B31" s="24" t="s">
        <v>221</v>
      </c>
      <c r="C31" s="24"/>
      <c r="D31" s="25">
        <v>2</v>
      </c>
      <c r="E31" s="25">
        <v>4</v>
      </c>
      <c r="F31" s="29"/>
      <c r="G31" s="29"/>
      <c r="H31" s="25"/>
      <c r="I31" s="25"/>
      <c r="J31" s="27"/>
      <c r="K31" s="25"/>
      <c r="L31" s="25"/>
      <c r="M31" s="26">
        <v>1</v>
      </c>
      <c r="N31" s="203">
        <v>3</v>
      </c>
    </row>
    <row r="32" spans="1:14">
      <c r="A32" s="250"/>
      <c r="B32" s="24" t="s">
        <v>43</v>
      </c>
      <c r="C32" s="24"/>
      <c r="D32" s="25">
        <v>2</v>
      </c>
      <c r="E32" s="25">
        <v>2</v>
      </c>
      <c r="F32" s="29"/>
      <c r="G32" s="29"/>
      <c r="H32" s="25"/>
      <c r="I32" s="25"/>
      <c r="J32" s="27"/>
      <c r="K32" s="26">
        <v>2</v>
      </c>
      <c r="L32" s="25"/>
      <c r="M32" s="25"/>
      <c r="N32" s="55"/>
    </row>
    <row r="33" spans="1:14">
      <c r="A33" s="250"/>
      <c r="B33" s="24" t="s">
        <v>222</v>
      </c>
      <c r="C33" s="24"/>
      <c r="D33" s="25">
        <v>2</v>
      </c>
      <c r="E33" s="25">
        <v>2</v>
      </c>
      <c r="F33" s="29"/>
      <c r="G33" s="29"/>
      <c r="H33" s="25"/>
      <c r="I33" s="25"/>
      <c r="J33" s="27"/>
      <c r="K33" s="25"/>
      <c r="L33" s="25"/>
      <c r="M33" s="26">
        <v>2</v>
      </c>
      <c r="N33" s="55"/>
    </row>
    <row r="34" spans="1:14">
      <c r="A34" s="250"/>
      <c r="B34" s="24" t="s">
        <v>45</v>
      </c>
      <c r="C34" s="24"/>
      <c r="D34" s="25">
        <v>2</v>
      </c>
      <c r="E34" s="25">
        <v>2</v>
      </c>
      <c r="F34" s="29"/>
      <c r="G34" s="29"/>
      <c r="H34" s="25"/>
      <c r="I34" s="25"/>
      <c r="J34" s="27"/>
      <c r="K34" s="26">
        <v>2</v>
      </c>
      <c r="L34" s="25"/>
      <c r="M34" s="25"/>
      <c r="N34" s="55"/>
    </row>
    <row r="35" spans="1:14">
      <c r="A35" s="251"/>
      <c r="B35" s="24" t="s">
        <v>223</v>
      </c>
      <c r="C35" s="24"/>
      <c r="D35" s="25">
        <v>0</v>
      </c>
      <c r="E35" s="25">
        <v>160</v>
      </c>
      <c r="F35" s="29"/>
      <c r="G35" s="29"/>
      <c r="H35" s="25"/>
      <c r="I35" s="25"/>
      <c r="J35" s="27">
        <v>160</v>
      </c>
      <c r="K35" s="25"/>
      <c r="L35" s="25"/>
      <c r="M35" s="25"/>
      <c r="N35" s="55"/>
    </row>
    <row r="36" spans="1:14">
      <c r="A36" s="204" t="s">
        <v>81</v>
      </c>
      <c r="B36" s="205"/>
      <c r="C36" s="65"/>
      <c r="D36" s="66">
        <v>59</v>
      </c>
      <c r="E36" s="66">
        <v>236</v>
      </c>
      <c r="F36" s="66">
        <v>9</v>
      </c>
      <c r="G36" s="66">
        <v>6</v>
      </c>
      <c r="H36" s="66">
        <v>10</v>
      </c>
      <c r="I36" s="66">
        <v>9</v>
      </c>
      <c r="J36" s="66"/>
      <c r="K36" s="66">
        <v>18</v>
      </c>
      <c r="L36" s="66">
        <v>7</v>
      </c>
      <c r="M36" s="66">
        <v>9</v>
      </c>
      <c r="N36" s="67">
        <v>7</v>
      </c>
    </row>
    <row r="37" spans="1:14" ht="16.149999999999999" customHeight="1">
      <c r="A37" s="228" t="s">
        <v>74</v>
      </c>
      <c r="B37" s="37" t="s">
        <v>49</v>
      </c>
      <c r="C37" s="37"/>
      <c r="D37" s="25">
        <v>1</v>
      </c>
      <c r="E37" s="25">
        <v>2</v>
      </c>
      <c r="F37" s="57"/>
      <c r="G37" s="62">
        <v>2</v>
      </c>
      <c r="H37" s="58"/>
      <c r="I37" s="58"/>
      <c r="J37" s="59"/>
      <c r="K37" s="58"/>
      <c r="L37" s="58"/>
      <c r="M37" s="58"/>
      <c r="N37" s="60"/>
    </row>
    <row r="38" spans="1:14">
      <c r="A38" s="229"/>
      <c r="B38" s="37" t="s">
        <v>50</v>
      </c>
      <c r="C38" s="37"/>
      <c r="D38" s="25">
        <v>2</v>
      </c>
      <c r="E38" s="25">
        <v>2</v>
      </c>
      <c r="F38" s="62">
        <v>2</v>
      </c>
      <c r="G38" s="57"/>
      <c r="H38" s="58"/>
      <c r="I38" s="58"/>
      <c r="J38" s="59"/>
      <c r="K38" s="58"/>
      <c r="L38" s="58"/>
      <c r="M38" s="58"/>
      <c r="N38" s="60"/>
    </row>
    <row r="39" spans="1:14">
      <c r="A39" s="229"/>
      <c r="B39" s="37" t="s">
        <v>224</v>
      </c>
      <c r="C39" s="37"/>
      <c r="D39" s="25">
        <v>2</v>
      </c>
      <c r="E39" s="25">
        <v>2</v>
      </c>
      <c r="F39" s="57"/>
      <c r="G39" s="57"/>
      <c r="H39" s="58"/>
      <c r="I39" s="58"/>
      <c r="J39" s="59"/>
      <c r="K39" s="58"/>
      <c r="L39" s="58"/>
      <c r="M39" s="62">
        <v>2</v>
      </c>
      <c r="N39" s="60"/>
    </row>
    <row r="40" spans="1:14">
      <c r="A40" s="229"/>
      <c r="B40" s="37" t="s">
        <v>52</v>
      </c>
      <c r="C40" s="37"/>
      <c r="D40" s="25">
        <v>2</v>
      </c>
      <c r="E40" s="25">
        <v>2</v>
      </c>
      <c r="F40" s="57"/>
      <c r="G40" s="57"/>
      <c r="H40" s="62">
        <v>2</v>
      </c>
      <c r="I40" s="58"/>
      <c r="J40" s="59"/>
      <c r="K40" s="58"/>
      <c r="L40" s="58"/>
      <c r="M40" s="58"/>
      <c r="N40" s="60"/>
    </row>
    <row r="41" spans="1:14">
      <c r="A41" s="229"/>
      <c r="B41" s="37" t="s">
        <v>53</v>
      </c>
      <c r="C41" s="37"/>
      <c r="D41" s="25">
        <v>2</v>
      </c>
      <c r="E41" s="25">
        <v>2</v>
      </c>
      <c r="F41" s="57"/>
      <c r="G41" s="57"/>
      <c r="H41" s="62">
        <v>2</v>
      </c>
      <c r="I41" s="58"/>
      <c r="J41" s="59"/>
      <c r="K41" s="58"/>
      <c r="L41" s="58"/>
      <c r="M41" s="58"/>
      <c r="N41" s="60"/>
    </row>
    <row r="42" spans="1:14">
      <c r="A42" s="229"/>
      <c r="B42" s="37" t="s">
        <v>54</v>
      </c>
      <c r="C42" s="37"/>
      <c r="D42" s="25">
        <v>2</v>
      </c>
      <c r="E42" s="25">
        <v>3</v>
      </c>
      <c r="F42" s="57"/>
      <c r="G42" s="57"/>
      <c r="H42" s="58"/>
      <c r="I42" s="58"/>
      <c r="J42" s="59"/>
      <c r="K42" s="62">
        <v>1</v>
      </c>
      <c r="L42" s="62">
        <v>2</v>
      </c>
      <c r="M42" s="58"/>
      <c r="N42" s="60"/>
    </row>
    <row r="43" spans="1:14">
      <c r="A43" s="229"/>
      <c r="B43" s="37" t="s">
        <v>82</v>
      </c>
      <c r="C43" s="37"/>
      <c r="D43" s="25">
        <v>2</v>
      </c>
      <c r="E43" s="25">
        <v>2</v>
      </c>
      <c r="F43" s="57"/>
      <c r="G43" s="57"/>
      <c r="H43" s="58"/>
      <c r="I43" s="58"/>
      <c r="J43" s="59"/>
      <c r="K43" s="62">
        <v>2</v>
      </c>
      <c r="L43" s="58"/>
      <c r="M43" s="58"/>
      <c r="N43" s="60"/>
    </row>
    <row r="44" spans="1:14">
      <c r="A44" s="229"/>
      <c r="B44" s="37" t="s">
        <v>56</v>
      </c>
      <c r="C44" s="37"/>
      <c r="D44" s="25">
        <v>2</v>
      </c>
      <c r="E44" s="25">
        <v>4</v>
      </c>
      <c r="F44" s="62">
        <v>1</v>
      </c>
      <c r="G44" s="62">
        <v>3</v>
      </c>
      <c r="H44" s="58"/>
      <c r="I44" s="58"/>
      <c r="J44" s="59"/>
      <c r="K44" s="58"/>
      <c r="L44" s="58"/>
      <c r="M44" s="58"/>
      <c r="N44" s="60"/>
    </row>
    <row r="45" spans="1:14">
      <c r="A45" s="252"/>
      <c r="B45" s="37" t="s">
        <v>225</v>
      </c>
      <c r="C45" s="37"/>
      <c r="D45" s="25">
        <v>2</v>
      </c>
      <c r="E45" s="25">
        <v>2</v>
      </c>
      <c r="F45" s="57"/>
      <c r="G45" s="57"/>
      <c r="H45" s="58"/>
      <c r="I45" s="58"/>
      <c r="J45" s="59"/>
      <c r="K45" s="58"/>
      <c r="L45" s="58"/>
      <c r="M45" s="62">
        <v>2</v>
      </c>
      <c r="N45" s="60"/>
    </row>
    <row r="46" spans="1:14">
      <c r="A46" s="204" t="s">
        <v>83</v>
      </c>
      <c r="B46" s="205"/>
      <c r="C46" s="65"/>
      <c r="D46" s="66">
        <v>17</v>
      </c>
      <c r="E46" s="66">
        <v>21</v>
      </c>
      <c r="F46" s="66">
        <v>3</v>
      </c>
      <c r="G46" s="66">
        <v>5</v>
      </c>
      <c r="H46" s="66">
        <v>4</v>
      </c>
      <c r="I46" s="66">
        <v>0</v>
      </c>
      <c r="J46" s="66"/>
      <c r="K46" s="66">
        <v>3</v>
      </c>
      <c r="L46" s="66">
        <v>2</v>
      </c>
      <c r="M46" s="66">
        <v>4</v>
      </c>
      <c r="N46" s="67">
        <v>0</v>
      </c>
    </row>
    <row r="47" spans="1:14" ht="67.150000000000006" customHeight="1">
      <c r="A47" s="232" t="s">
        <v>84</v>
      </c>
      <c r="B47" s="241" t="s">
        <v>85</v>
      </c>
      <c r="C47" s="242"/>
      <c r="D47" s="235" t="s">
        <v>218</v>
      </c>
      <c r="E47" s="236"/>
      <c r="F47" s="236"/>
      <c r="G47" s="236"/>
      <c r="H47" s="236"/>
      <c r="I47" s="236"/>
      <c r="J47" s="236"/>
      <c r="K47" s="236"/>
      <c r="L47" s="236"/>
      <c r="M47" s="236"/>
      <c r="N47" s="237"/>
    </row>
    <row r="48" spans="1:14" ht="49.9" customHeight="1">
      <c r="A48" s="233"/>
      <c r="B48" s="63" t="s">
        <v>86</v>
      </c>
      <c r="C48" s="64"/>
      <c r="D48" s="235" t="s">
        <v>87</v>
      </c>
      <c r="E48" s="236"/>
      <c r="F48" s="236"/>
      <c r="G48" s="236"/>
      <c r="H48" s="236"/>
      <c r="I48" s="236"/>
      <c r="J48" s="236"/>
      <c r="K48" s="236"/>
      <c r="L48" s="236"/>
      <c r="M48" s="236"/>
      <c r="N48" s="237"/>
    </row>
    <row r="49" spans="1:14" ht="49.15" customHeight="1">
      <c r="A49" s="233"/>
      <c r="B49" s="63" t="s">
        <v>88</v>
      </c>
      <c r="C49" s="64"/>
      <c r="D49" s="235" t="s">
        <v>89</v>
      </c>
      <c r="E49" s="236"/>
      <c r="F49" s="236"/>
      <c r="G49" s="236"/>
      <c r="H49" s="236"/>
      <c r="I49" s="236"/>
      <c r="J49" s="236"/>
      <c r="K49" s="236"/>
      <c r="L49" s="236"/>
      <c r="M49" s="236"/>
      <c r="N49" s="237"/>
    </row>
    <row r="50" spans="1:14" ht="24" customHeight="1">
      <c r="A50" s="234"/>
      <c r="B50" s="63" t="s">
        <v>75</v>
      </c>
      <c r="C50" s="64"/>
      <c r="D50" s="238"/>
      <c r="E50" s="239"/>
      <c r="F50" s="239"/>
      <c r="G50" s="239"/>
      <c r="H50" s="239"/>
      <c r="I50" s="239"/>
      <c r="J50" s="239"/>
      <c r="K50" s="239"/>
      <c r="L50" s="239"/>
      <c r="M50" s="239"/>
      <c r="N50" s="240"/>
    </row>
  </sheetData>
  <mergeCells count="28">
    <mergeCell ref="A46:B46"/>
    <mergeCell ref="A1:N1"/>
    <mergeCell ref="A2:N2"/>
    <mergeCell ref="A3:A6"/>
    <mergeCell ref="B3:B6"/>
    <mergeCell ref="C3:C6"/>
    <mergeCell ref="D3:D6"/>
    <mergeCell ref="E3:E6"/>
    <mergeCell ref="F3:N3"/>
    <mergeCell ref="F4:I4"/>
    <mergeCell ref="J4:J5"/>
    <mergeCell ref="A7:A12"/>
    <mergeCell ref="A16:A35"/>
    <mergeCell ref="A37:A45"/>
    <mergeCell ref="A13:B13"/>
    <mergeCell ref="A15:B15"/>
    <mergeCell ref="A36:B36"/>
    <mergeCell ref="K4:N4"/>
    <mergeCell ref="F5:G5"/>
    <mergeCell ref="H5:I5"/>
    <mergeCell ref="K5:L5"/>
    <mergeCell ref="M5:N5"/>
    <mergeCell ref="A47:A50"/>
    <mergeCell ref="D47:N47"/>
    <mergeCell ref="D48:N48"/>
    <mergeCell ref="D49:N49"/>
    <mergeCell ref="D50:N50"/>
    <mergeCell ref="B47:C47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A7" sqref="A7:A12"/>
    </sheetView>
  </sheetViews>
  <sheetFormatPr defaultColWidth="9" defaultRowHeight="16.5"/>
  <cols>
    <col min="1" max="1" width="9" style="2"/>
    <col min="2" max="2" width="18.5" style="2" customWidth="1"/>
    <col min="3" max="3" width="4.75" style="2" customWidth="1"/>
    <col min="4" max="13" width="6.875" style="2" customWidth="1"/>
    <col min="14" max="14" width="8" style="2" customWidth="1"/>
    <col min="15" max="248" width="9" style="2"/>
    <col min="249" max="249" width="18.5" style="2" customWidth="1"/>
    <col min="250" max="250" width="4.75" style="2" customWidth="1"/>
    <col min="251" max="260" width="6.875" style="2" customWidth="1"/>
    <col min="261" max="261" width="8" style="2" customWidth="1"/>
    <col min="262" max="504" width="9" style="2"/>
    <col min="505" max="505" width="18.5" style="2" customWidth="1"/>
    <col min="506" max="506" width="4.75" style="2" customWidth="1"/>
    <col min="507" max="516" width="6.875" style="2" customWidth="1"/>
    <col min="517" max="517" width="8" style="2" customWidth="1"/>
    <col min="518" max="760" width="9" style="2"/>
    <col min="761" max="761" width="18.5" style="2" customWidth="1"/>
    <col min="762" max="762" width="4.75" style="2" customWidth="1"/>
    <col min="763" max="772" width="6.875" style="2" customWidth="1"/>
    <col min="773" max="773" width="8" style="2" customWidth="1"/>
    <col min="774" max="1016" width="9" style="2"/>
    <col min="1017" max="1017" width="18.5" style="2" customWidth="1"/>
    <col min="1018" max="1018" width="4.75" style="2" customWidth="1"/>
    <col min="1019" max="1028" width="6.875" style="2" customWidth="1"/>
    <col min="1029" max="1029" width="8" style="2" customWidth="1"/>
    <col min="1030" max="1272" width="9" style="2"/>
    <col min="1273" max="1273" width="18.5" style="2" customWidth="1"/>
    <col min="1274" max="1274" width="4.75" style="2" customWidth="1"/>
    <col min="1275" max="1284" width="6.875" style="2" customWidth="1"/>
    <col min="1285" max="1285" width="8" style="2" customWidth="1"/>
    <col min="1286" max="1528" width="9" style="2"/>
    <col min="1529" max="1529" width="18.5" style="2" customWidth="1"/>
    <col min="1530" max="1530" width="4.75" style="2" customWidth="1"/>
    <col min="1531" max="1540" width="6.875" style="2" customWidth="1"/>
    <col min="1541" max="1541" width="8" style="2" customWidth="1"/>
    <col min="1542" max="1784" width="9" style="2"/>
    <col min="1785" max="1785" width="18.5" style="2" customWidth="1"/>
    <col min="1786" max="1786" width="4.75" style="2" customWidth="1"/>
    <col min="1787" max="1796" width="6.875" style="2" customWidth="1"/>
    <col min="1797" max="1797" width="8" style="2" customWidth="1"/>
    <col min="1798" max="2040" width="9" style="2"/>
    <col min="2041" max="2041" width="18.5" style="2" customWidth="1"/>
    <col min="2042" max="2042" width="4.75" style="2" customWidth="1"/>
    <col min="2043" max="2052" width="6.875" style="2" customWidth="1"/>
    <col min="2053" max="2053" width="8" style="2" customWidth="1"/>
    <col min="2054" max="2296" width="9" style="2"/>
    <col min="2297" max="2297" width="18.5" style="2" customWidth="1"/>
    <col min="2298" max="2298" width="4.75" style="2" customWidth="1"/>
    <col min="2299" max="2308" width="6.875" style="2" customWidth="1"/>
    <col min="2309" max="2309" width="8" style="2" customWidth="1"/>
    <col min="2310" max="2552" width="9" style="2"/>
    <col min="2553" max="2553" width="18.5" style="2" customWidth="1"/>
    <col min="2554" max="2554" width="4.75" style="2" customWidth="1"/>
    <col min="2555" max="2564" width="6.875" style="2" customWidth="1"/>
    <col min="2565" max="2565" width="8" style="2" customWidth="1"/>
    <col min="2566" max="2808" width="9" style="2"/>
    <col min="2809" max="2809" width="18.5" style="2" customWidth="1"/>
    <col min="2810" max="2810" width="4.75" style="2" customWidth="1"/>
    <col min="2811" max="2820" width="6.875" style="2" customWidth="1"/>
    <col min="2821" max="2821" width="8" style="2" customWidth="1"/>
    <col min="2822" max="3064" width="9" style="2"/>
    <col min="3065" max="3065" width="18.5" style="2" customWidth="1"/>
    <col min="3066" max="3066" width="4.75" style="2" customWidth="1"/>
    <col min="3067" max="3076" width="6.875" style="2" customWidth="1"/>
    <col min="3077" max="3077" width="8" style="2" customWidth="1"/>
    <col min="3078" max="3320" width="9" style="2"/>
    <col min="3321" max="3321" width="18.5" style="2" customWidth="1"/>
    <col min="3322" max="3322" width="4.75" style="2" customWidth="1"/>
    <col min="3323" max="3332" width="6.875" style="2" customWidth="1"/>
    <col min="3333" max="3333" width="8" style="2" customWidth="1"/>
    <col min="3334" max="3576" width="9" style="2"/>
    <col min="3577" max="3577" width="18.5" style="2" customWidth="1"/>
    <col min="3578" max="3578" width="4.75" style="2" customWidth="1"/>
    <col min="3579" max="3588" width="6.875" style="2" customWidth="1"/>
    <col min="3589" max="3589" width="8" style="2" customWidth="1"/>
    <col min="3590" max="3832" width="9" style="2"/>
    <col min="3833" max="3833" width="18.5" style="2" customWidth="1"/>
    <col min="3834" max="3834" width="4.75" style="2" customWidth="1"/>
    <col min="3835" max="3844" width="6.875" style="2" customWidth="1"/>
    <col min="3845" max="3845" width="8" style="2" customWidth="1"/>
    <col min="3846" max="4088" width="9" style="2"/>
    <col min="4089" max="4089" width="18.5" style="2" customWidth="1"/>
    <col min="4090" max="4090" width="4.75" style="2" customWidth="1"/>
    <col min="4091" max="4100" width="6.875" style="2" customWidth="1"/>
    <col min="4101" max="4101" width="8" style="2" customWidth="1"/>
    <col min="4102" max="4344" width="9" style="2"/>
    <col min="4345" max="4345" width="18.5" style="2" customWidth="1"/>
    <col min="4346" max="4346" width="4.75" style="2" customWidth="1"/>
    <col min="4347" max="4356" width="6.875" style="2" customWidth="1"/>
    <col min="4357" max="4357" width="8" style="2" customWidth="1"/>
    <col min="4358" max="4600" width="9" style="2"/>
    <col min="4601" max="4601" width="18.5" style="2" customWidth="1"/>
    <col min="4602" max="4602" width="4.75" style="2" customWidth="1"/>
    <col min="4603" max="4612" width="6.875" style="2" customWidth="1"/>
    <col min="4613" max="4613" width="8" style="2" customWidth="1"/>
    <col min="4614" max="4856" width="9" style="2"/>
    <col min="4857" max="4857" width="18.5" style="2" customWidth="1"/>
    <col min="4858" max="4858" width="4.75" style="2" customWidth="1"/>
    <col min="4859" max="4868" width="6.875" style="2" customWidth="1"/>
    <col min="4869" max="4869" width="8" style="2" customWidth="1"/>
    <col min="4870" max="5112" width="9" style="2"/>
    <col min="5113" max="5113" width="18.5" style="2" customWidth="1"/>
    <col min="5114" max="5114" width="4.75" style="2" customWidth="1"/>
    <col min="5115" max="5124" width="6.875" style="2" customWidth="1"/>
    <col min="5125" max="5125" width="8" style="2" customWidth="1"/>
    <col min="5126" max="5368" width="9" style="2"/>
    <col min="5369" max="5369" width="18.5" style="2" customWidth="1"/>
    <col min="5370" max="5370" width="4.75" style="2" customWidth="1"/>
    <col min="5371" max="5380" width="6.875" style="2" customWidth="1"/>
    <col min="5381" max="5381" width="8" style="2" customWidth="1"/>
    <col min="5382" max="5624" width="9" style="2"/>
    <col min="5625" max="5625" width="18.5" style="2" customWidth="1"/>
    <col min="5626" max="5626" width="4.75" style="2" customWidth="1"/>
    <col min="5627" max="5636" width="6.875" style="2" customWidth="1"/>
    <col min="5637" max="5637" width="8" style="2" customWidth="1"/>
    <col min="5638" max="5880" width="9" style="2"/>
    <col min="5881" max="5881" width="18.5" style="2" customWidth="1"/>
    <col min="5882" max="5882" width="4.75" style="2" customWidth="1"/>
    <col min="5883" max="5892" width="6.875" style="2" customWidth="1"/>
    <col min="5893" max="5893" width="8" style="2" customWidth="1"/>
    <col min="5894" max="6136" width="9" style="2"/>
    <col min="6137" max="6137" width="18.5" style="2" customWidth="1"/>
    <col min="6138" max="6138" width="4.75" style="2" customWidth="1"/>
    <col min="6139" max="6148" width="6.875" style="2" customWidth="1"/>
    <col min="6149" max="6149" width="8" style="2" customWidth="1"/>
    <col min="6150" max="6392" width="9" style="2"/>
    <col min="6393" max="6393" width="18.5" style="2" customWidth="1"/>
    <col min="6394" max="6394" width="4.75" style="2" customWidth="1"/>
    <col min="6395" max="6404" width="6.875" style="2" customWidth="1"/>
    <col min="6405" max="6405" width="8" style="2" customWidth="1"/>
    <col min="6406" max="6648" width="9" style="2"/>
    <col min="6649" max="6649" width="18.5" style="2" customWidth="1"/>
    <col min="6650" max="6650" width="4.75" style="2" customWidth="1"/>
    <col min="6651" max="6660" width="6.875" style="2" customWidth="1"/>
    <col min="6661" max="6661" width="8" style="2" customWidth="1"/>
    <col min="6662" max="6904" width="9" style="2"/>
    <col min="6905" max="6905" width="18.5" style="2" customWidth="1"/>
    <col min="6906" max="6906" width="4.75" style="2" customWidth="1"/>
    <col min="6907" max="6916" width="6.875" style="2" customWidth="1"/>
    <col min="6917" max="6917" width="8" style="2" customWidth="1"/>
    <col min="6918" max="7160" width="9" style="2"/>
    <col min="7161" max="7161" width="18.5" style="2" customWidth="1"/>
    <col min="7162" max="7162" width="4.75" style="2" customWidth="1"/>
    <col min="7163" max="7172" width="6.875" style="2" customWidth="1"/>
    <col min="7173" max="7173" width="8" style="2" customWidth="1"/>
    <col min="7174" max="7416" width="9" style="2"/>
    <col min="7417" max="7417" width="18.5" style="2" customWidth="1"/>
    <col min="7418" max="7418" width="4.75" style="2" customWidth="1"/>
    <col min="7419" max="7428" width="6.875" style="2" customWidth="1"/>
    <col min="7429" max="7429" width="8" style="2" customWidth="1"/>
    <col min="7430" max="7672" width="9" style="2"/>
    <col min="7673" max="7673" width="18.5" style="2" customWidth="1"/>
    <col min="7674" max="7674" width="4.75" style="2" customWidth="1"/>
    <col min="7675" max="7684" width="6.875" style="2" customWidth="1"/>
    <col min="7685" max="7685" width="8" style="2" customWidth="1"/>
    <col min="7686" max="7928" width="9" style="2"/>
    <col min="7929" max="7929" width="18.5" style="2" customWidth="1"/>
    <col min="7930" max="7930" width="4.75" style="2" customWidth="1"/>
    <col min="7931" max="7940" width="6.875" style="2" customWidth="1"/>
    <col min="7941" max="7941" width="8" style="2" customWidth="1"/>
    <col min="7942" max="8184" width="9" style="2"/>
    <col min="8185" max="8185" width="18.5" style="2" customWidth="1"/>
    <col min="8186" max="8186" width="4.75" style="2" customWidth="1"/>
    <col min="8187" max="8196" width="6.875" style="2" customWidth="1"/>
    <col min="8197" max="8197" width="8" style="2" customWidth="1"/>
    <col min="8198" max="8440" width="9" style="2"/>
    <col min="8441" max="8441" width="18.5" style="2" customWidth="1"/>
    <col min="8442" max="8442" width="4.75" style="2" customWidth="1"/>
    <col min="8443" max="8452" width="6.875" style="2" customWidth="1"/>
    <col min="8453" max="8453" width="8" style="2" customWidth="1"/>
    <col min="8454" max="8696" width="9" style="2"/>
    <col min="8697" max="8697" width="18.5" style="2" customWidth="1"/>
    <col min="8698" max="8698" width="4.75" style="2" customWidth="1"/>
    <col min="8699" max="8708" width="6.875" style="2" customWidth="1"/>
    <col min="8709" max="8709" width="8" style="2" customWidth="1"/>
    <col min="8710" max="8952" width="9" style="2"/>
    <col min="8953" max="8953" width="18.5" style="2" customWidth="1"/>
    <col min="8954" max="8954" width="4.75" style="2" customWidth="1"/>
    <col min="8955" max="8964" width="6.875" style="2" customWidth="1"/>
    <col min="8965" max="8965" width="8" style="2" customWidth="1"/>
    <col min="8966" max="9208" width="9" style="2"/>
    <col min="9209" max="9209" width="18.5" style="2" customWidth="1"/>
    <col min="9210" max="9210" width="4.75" style="2" customWidth="1"/>
    <col min="9211" max="9220" width="6.875" style="2" customWidth="1"/>
    <col min="9221" max="9221" width="8" style="2" customWidth="1"/>
    <col min="9222" max="9464" width="9" style="2"/>
    <col min="9465" max="9465" width="18.5" style="2" customWidth="1"/>
    <col min="9466" max="9466" width="4.75" style="2" customWidth="1"/>
    <col min="9467" max="9476" width="6.875" style="2" customWidth="1"/>
    <col min="9477" max="9477" width="8" style="2" customWidth="1"/>
    <col min="9478" max="9720" width="9" style="2"/>
    <col min="9721" max="9721" width="18.5" style="2" customWidth="1"/>
    <col min="9722" max="9722" width="4.75" style="2" customWidth="1"/>
    <col min="9723" max="9732" width="6.875" style="2" customWidth="1"/>
    <col min="9733" max="9733" width="8" style="2" customWidth="1"/>
    <col min="9734" max="9976" width="9" style="2"/>
    <col min="9977" max="9977" width="18.5" style="2" customWidth="1"/>
    <col min="9978" max="9978" width="4.75" style="2" customWidth="1"/>
    <col min="9979" max="9988" width="6.875" style="2" customWidth="1"/>
    <col min="9989" max="9989" width="8" style="2" customWidth="1"/>
    <col min="9990" max="10232" width="9" style="2"/>
    <col min="10233" max="10233" width="18.5" style="2" customWidth="1"/>
    <col min="10234" max="10234" width="4.75" style="2" customWidth="1"/>
    <col min="10235" max="10244" width="6.875" style="2" customWidth="1"/>
    <col min="10245" max="10245" width="8" style="2" customWidth="1"/>
    <col min="10246" max="10488" width="9" style="2"/>
    <col min="10489" max="10489" width="18.5" style="2" customWidth="1"/>
    <col min="10490" max="10490" width="4.75" style="2" customWidth="1"/>
    <col min="10491" max="10500" width="6.875" style="2" customWidth="1"/>
    <col min="10501" max="10501" width="8" style="2" customWidth="1"/>
    <col min="10502" max="10744" width="9" style="2"/>
    <col min="10745" max="10745" width="18.5" style="2" customWidth="1"/>
    <col min="10746" max="10746" width="4.75" style="2" customWidth="1"/>
    <col min="10747" max="10756" width="6.875" style="2" customWidth="1"/>
    <col min="10757" max="10757" width="8" style="2" customWidth="1"/>
    <col min="10758" max="11000" width="9" style="2"/>
    <col min="11001" max="11001" width="18.5" style="2" customWidth="1"/>
    <col min="11002" max="11002" width="4.75" style="2" customWidth="1"/>
    <col min="11003" max="11012" width="6.875" style="2" customWidth="1"/>
    <col min="11013" max="11013" width="8" style="2" customWidth="1"/>
    <col min="11014" max="11256" width="9" style="2"/>
    <col min="11257" max="11257" width="18.5" style="2" customWidth="1"/>
    <col min="11258" max="11258" width="4.75" style="2" customWidth="1"/>
    <col min="11259" max="11268" width="6.875" style="2" customWidth="1"/>
    <col min="11269" max="11269" width="8" style="2" customWidth="1"/>
    <col min="11270" max="11512" width="9" style="2"/>
    <col min="11513" max="11513" width="18.5" style="2" customWidth="1"/>
    <col min="11514" max="11514" width="4.75" style="2" customWidth="1"/>
    <col min="11515" max="11524" width="6.875" style="2" customWidth="1"/>
    <col min="11525" max="11525" width="8" style="2" customWidth="1"/>
    <col min="11526" max="11768" width="9" style="2"/>
    <col min="11769" max="11769" width="18.5" style="2" customWidth="1"/>
    <col min="11770" max="11770" width="4.75" style="2" customWidth="1"/>
    <col min="11771" max="11780" width="6.875" style="2" customWidth="1"/>
    <col min="11781" max="11781" width="8" style="2" customWidth="1"/>
    <col min="11782" max="12024" width="9" style="2"/>
    <col min="12025" max="12025" width="18.5" style="2" customWidth="1"/>
    <col min="12026" max="12026" width="4.75" style="2" customWidth="1"/>
    <col min="12027" max="12036" width="6.875" style="2" customWidth="1"/>
    <col min="12037" max="12037" width="8" style="2" customWidth="1"/>
    <col min="12038" max="12280" width="9" style="2"/>
    <col min="12281" max="12281" width="18.5" style="2" customWidth="1"/>
    <col min="12282" max="12282" width="4.75" style="2" customWidth="1"/>
    <col min="12283" max="12292" width="6.875" style="2" customWidth="1"/>
    <col min="12293" max="12293" width="8" style="2" customWidth="1"/>
    <col min="12294" max="12536" width="9" style="2"/>
    <col min="12537" max="12537" width="18.5" style="2" customWidth="1"/>
    <col min="12538" max="12538" width="4.75" style="2" customWidth="1"/>
    <col min="12539" max="12548" width="6.875" style="2" customWidth="1"/>
    <col min="12549" max="12549" width="8" style="2" customWidth="1"/>
    <col min="12550" max="12792" width="9" style="2"/>
    <col min="12793" max="12793" width="18.5" style="2" customWidth="1"/>
    <col min="12794" max="12794" width="4.75" style="2" customWidth="1"/>
    <col min="12795" max="12804" width="6.875" style="2" customWidth="1"/>
    <col min="12805" max="12805" width="8" style="2" customWidth="1"/>
    <col min="12806" max="13048" width="9" style="2"/>
    <col min="13049" max="13049" width="18.5" style="2" customWidth="1"/>
    <col min="13050" max="13050" width="4.75" style="2" customWidth="1"/>
    <col min="13051" max="13060" width="6.875" style="2" customWidth="1"/>
    <col min="13061" max="13061" width="8" style="2" customWidth="1"/>
    <col min="13062" max="13304" width="9" style="2"/>
    <col min="13305" max="13305" width="18.5" style="2" customWidth="1"/>
    <col min="13306" max="13306" width="4.75" style="2" customWidth="1"/>
    <col min="13307" max="13316" width="6.875" style="2" customWidth="1"/>
    <col min="13317" max="13317" width="8" style="2" customWidth="1"/>
    <col min="13318" max="13560" width="9" style="2"/>
    <col min="13561" max="13561" width="18.5" style="2" customWidth="1"/>
    <col min="13562" max="13562" width="4.75" style="2" customWidth="1"/>
    <col min="13563" max="13572" width="6.875" style="2" customWidth="1"/>
    <col min="13573" max="13573" width="8" style="2" customWidth="1"/>
    <col min="13574" max="13816" width="9" style="2"/>
    <col min="13817" max="13817" width="18.5" style="2" customWidth="1"/>
    <col min="13818" max="13818" width="4.75" style="2" customWidth="1"/>
    <col min="13819" max="13828" width="6.875" style="2" customWidth="1"/>
    <col min="13829" max="13829" width="8" style="2" customWidth="1"/>
    <col min="13830" max="14072" width="9" style="2"/>
    <col min="14073" max="14073" width="18.5" style="2" customWidth="1"/>
    <col min="14074" max="14074" width="4.75" style="2" customWidth="1"/>
    <col min="14075" max="14084" width="6.875" style="2" customWidth="1"/>
    <col min="14085" max="14085" width="8" style="2" customWidth="1"/>
    <col min="14086" max="14328" width="9" style="2"/>
    <col min="14329" max="14329" width="18.5" style="2" customWidth="1"/>
    <col min="14330" max="14330" width="4.75" style="2" customWidth="1"/>
    <col min="14331" max="14340" width="6.875" style="2" customWidth="1"/>
    <col min="14341" max="14341" width="8" style="2" customWidth="1"/>
    <col min="14342" max="14584" width="9" style="2"/>
    <col min="14585" max="14585" width="18.5" style="2" customWidth="1"/>
    <col min="14586" max="14586" width="4.75" style="2" customWidth="1"/>
    <col min="14587" max="14596" width="6.875" style="2" customWidth="1"/>
    <col min="14597" max="14597" width="8" style="2" customWidth="1"/>
    <col min="14598" max="14840" width="9" style="2"/>
    <col min="14841" max="14841" width="18.5" style="2" customWidth="1"/>
    <col min="14842" max="14842" width="4.75" style="2" customWidth="1"/>
    <col min="14843" max="14852" width="6.875" style="2" customWidth="1"/>
    <col min="14853" max="14853" width="8" style="2" customWidth="1"/>
    <col min="14854" max="15096" width="9" style="2"/>
    <col min="15097" max="15097" width="18.5" style="2" customWidth="1"/>
    <col min="15098" max="15098" width="4.75" style="2" customWidth="1"/>
    <col min="15099" max="15108" width="6.875" style="2" customWidth="1"/>
    <col min="15109" max="15109" width="8" style="2" customWidth="1"/>
    <col min="15110" max="15352" width="9" style="2"/>
    <col min="15353" max="15353" width="18.5" style="2" customWidth="1"/>
    <col min="15354" max="15354" width="4.75" style="2" customWidth="1"/>
    <col min="15355" max="15364" width="6.875" style="2" customWidth="1"/>
    <col min="15365" max="15365" width="8" style="2" customWidth="1"/>
    <col min="15366" max="15608" width="9" style="2"/>
    <col min="15609" max="15609" width="18.5" style="2" customWidth="1"/>
    <col min="15610" max="15610" width="4.75" style="2" customWidth="1"/>
    <col min="15611" max="15620" width="6.875" style="2" customWidth="1"/>
    <col min="15621" max="15621" width="8" style="2" customWidth="1"/>
    <col min="15622" max="15864" width="9" style="2"/>
    <col min="15865" max="15865" width="18.5" style="2" customWidth="1"/>
    <col min="15866" max="15866" width="4.75" style="2" customWidth="1"/>
    <col min="15867" max="15876" width="6.875" style="2" customWidth="1"/>
    <col min="15877" max="15877" width="8" style="2" customWidth="1"/>
    <col min="15878" max="16120" width="9" style="2"/>
    <col min="16121" max="16121" width="18.5" style="2" customWidth="1"/>
    <col min="16122" max="16122" width="4.75" style="2" customWidth="1"/>
    <col min="16123" max="16132" width="6.875" style="2" customWidth="1"/>
    <col min="16133" max="16133" width="8" style="2" customWidth="1"/>
    <col min="16134" max="16384" width="9" style="2"/>
  </cols>
  <sheetData>
    <row r="1" spans="1:18" ht="24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1"/>
      <c r="P1" s="1"/>
      <c r="Q1" s="1"/>
      <c r="R1" s="1"/>
    </row>
    <row r="2" spans="1:18" ht="17.25" thickBot="1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3"/>
      <c r="P2" s="3"/>
      <c r="Q2" s="3"/>
      <c r="R2" s="3"/>
    </row>
    <row r="3" spans="1:18" ht="16.5" customHeight="1">
      <c r="A3" s="209" t="s">
        <v>2</v>
      </c>
      <c r="B3" s="211" t="s">
        <v>3</v>
      </c>
      <c r="C3" s="213" t="s">
        <v>4</v>
      </c>
      <c r="D3" s="216" t="s">
        <v>5</v>
      </c>
      <c r="E3" s="216" t="s">
        <v>6</v>
      </c>
      <c r="F3" s="211" t="s">
        <v>7</v>
      </c>
      <c r="G3" s="211"/>
      <c r="H3" s="211"/>
      <c r="I3" s="211"/>
      <c r="J3" s="211"/>
      <c r="K3" s="211"/>
      <c r="L3" s="211"/>
      <c r="M3" s="211"/>
      <c r="N3" s="218"/>
      <c r="O3" s="4"/>
      <c r="P3" s="4"/>
      <c r="Q3" s="4"/>
      <c r="R3" s="4"/>
    </row>
    <row r="4" spans="1:18" ht="17.45" customHeight="1">
      <c r="A4" s="210"/>
      <c r="B4" s="212"/>
      <c r="C4" s="214"/>
      <c r="D4" s="217"/>
      <c r="E4" s="217"/>
      <c r="F4" s="219" t="s">
        <v>8</v>
      </c>
      <c r="G4" s="219"/>
      <c r="H4" s="219"/>
      <c r="I4" s="219"/>
      <c r="J4" s="244" t="s">
        <v>9</v>
      </c>
      <c r="K4" s="219" t="s">
        <v>10</v>
      </c>
      <c r="L4" s="219"/>
      <c r="M4" s="219"/>
      <c r="N4" s="220"/>
      <c r="O4" s="4"/>
      <c r="P4" s="4"/>
      <c r="Q4" s="4"/>
      <c r="R4" s="4"/>
    </row>
    <row r="5" spans="1:18">
      <c r="A5" s="210"/>
      <c r="B5" s="212"/>
      <c r="C5" s="214"/>
      <c r="D5" s="217"/>
      <c r="E5" s="217"/>
      <c r="F5" s="219" t="s">
        <v>11</v>
      </c>
      <c r="G5" s="219"/>
      <c r="H5" s="219" t="s">
        <v>12</v>
      </c>
      <c r="I5" s="219"/>
      <c r="J5" s="245"/>
      <c r="K5" s="219" t="s">
        <v>11</v>
      </c>
      <c r="L5" s="219"/>
      <c r="M5" s="219" t="s">
        <v>12</v>
      </c>
      <c r="N5" s="220"/>
      <c r="O5" s="4"/>
      <c r="P5" s="4"/>
      <c r="Q5" s="4"/>
      <c r="R5" s="4"/>
    </row>
    <row r="6" spans="1:18" ht="39.75" customHeight="1">
      <c r="A6" s="210"/>
      <c r="B6" s="212"/>
      <c r="C6" s="215"/>
      <c r="D6" s="217"/>
      <c r="E6" s="217"/>
      <c r="F6" s="5" t="s">
        <v>13</v>
      </c>
      <c r="G6" s="5" t="s">
        <v>14</v>
      </c>
      <c r="H6" s="5" t="s">
        <v>13</v>
      </c>
      <c r="I6" s="5" t="s">
        <v>14</v>
      </c>
      <c r="J6" s="6" t="s">
        <v>14</v>
      </c>
      <c r="K6" s="5" t="s">
        <v>13</v>
      </c>
      <c r="L6" s="5" t="s">
        <v>14</v>
      </c>
      <c r="M6" s="5" t="s">
        <v>13</v>
      </c>
      <c r="N6" s="7" t="s">
        <v>14</v>
      </c>
      <c r="O6" s="4"/>
      <c r="P6" s="4"/>
      <c r="Q6" s="4"/>
      <c r="R6" s="4"/>
    </row>
    <row r="7" spans="1:18">
      <c r="A7" s="221" t="s">
        <v>90</v>
      </c>
      <c r="B7" s="8" t="s">
        <v>15</v>
      </c>
      <c r="C7" s="8"/>
      <c r="D7" s="9">
        <v>4</v>
      </c>
      <c r="E7" s="9">
        <v>4</v>
      </c>
      <c r="F7" s="10">
        <v>2</v>
      </c>
      <c r="G7" s="11"/>
      <c r="H7" s="10">
        <v>2</v>
      </c>
      <c r="I7" s="9"/>
      <c r="J7" s="9"/>
      <c r="K7" s="9"/>
      <c r="L7" s="9"/>
      <c r="M7" s="12"/>
      <c r="N7" s="12"/>
    </row>
    <row r="8" spans="1:18">
      <c r="A8" s="221"/>
      <c r="B8" s="8" t="s">
        <v>16</v>
      </c>
      <c r="C8" s="13" t="s">
        <v>17</v>
      </c>
      <c r="D8" s="9">
        <v>2</v>
      </c>
      <c r="E8" s="9">
        <v>2</v>
      </c>
      <c r="F8" s="11"/>
      <c r="G8" s="11"/>
      <c r="H8" s="9"/>
      <c r="I8" s="9"/>
      <c r="J8" s="9"/>
      <c r="K8" s="9"/>
      <c r="M8" s="10">
        <v>2</v>
      </c>
      <c r="N8" s="12"/>
    </row>
    <row r="9" spans="1:18">
      <c r="A9" s="221"/>
      <c r="B9" s="8" t="s">
        <v>18</v>
      </c>
      <c r="C9" s="14"/>
      <c r="D9" s="9">
        <v>4</v>
      </c>
      <c r="E9" s="9">
        <v>4</v>
      </c>
      <c r="F9" s="11">
        <v>2</v>
      </c>
      <c r="G9" s="11"/>
      <c r="H9" s="10">
        <v>2</v>
      </c>
      <c r="I9" s="9"/>
      <c r="J9" s="15"/>
      <c r="K9" s="9"/>
      <c r="L9" s="9"/>
      <c r="M9" s="12"/>
      <c r="N9" s="12"/>
    </row>
    <row r="10" spans="1:18">
      <c r="A10" s="221"/>
      <c r="B10" s="8" t="s">
        <v>19</v>
      </c>
      <c r="C10" s="13" t="s">
        <v>17</v>
      </c>
      <c r="D10" s="9">
        <v>2</v>
      </c>
      <c r="E10" s="9">
        <v>2</v>
      </c>
      <c r="F10" s="11"/>
      <c r="G10" s="11"/>
      <c r="H10" s="9"/>
      <c r="I10" s="9"/>
      <c r="K10" s="50">
        <v>2</v>
      </c>
      <c r="L10" s="9"/>
      <c r="M10" s="12"/>
      <c r="N10" s="12"/>
    </row>
    <row r="11" spans="1:18">
      <c r="A11" s="221"/>
      <c r="B11" s="17" t="s">
        <v>20</v>
      </c>
      <c r="C11" s="16"/>
      <c r="D11" s="9">
        <v>2</v>
      </c>
      <c r="E11" s="9">
        <v>4</v>
      </c>
      <c r="F11" s="11"/>
      <c r="G11" s="11">
        <v>2</v>
      </c>
      <c r="H11" s="9"/>
      <c r="I11" s="9">
        <v>2</v>
      </c>
      <c r="J11" s="9"/>
      <c r="K11" s="9"/>
      <c r="L11" s="9"/>
      <c r="M11" s="12"/>
      <c r="N11" s="12"/>
    </row>
    <row r="12" spans="1:18">
      <c r="A12" s="221"/>
      <c r="B12" s="17" t="s">
        <v>21</v>
      </c>
      <c r="C12" s="17"/>
      <c r="D12" s="9">
        <v>2</v>
      </c>
      <c r="E12" s="9">
        <v>2</v>
      </c>
      <c r="F12" s="11"/>
      <c r="G12" s="10">
        <v>1</v>
      </c>
      <c r="H12" s="9"/>
      <c r="I12" s="10">
        <v>1</v>
      </c>
      <c r="J12" s="9"/>
      <c r="K12" s="9"/>
      <c r="L12" s="9"/>
      <c r="M12" s="12"/>
      <c r="N12" s="12"/>
    </row>
    <row r="13" spans="1:18">
      <c r="A13" s="204" t="s">
        <v>22</v>
      </c>
      <c r="B13" s="205"/>
      <c r="C13" s="206"/>
      <c r="D13" s="18">
        <v>16</v>
      </c>
      <c r="E13" s="18">
        <v>18</v>
      </c>
      <c r="F13" s="18">
        <v>6</v>
      </c>
      <c r="G13" s="18">
        <v>3</v>
      </c>
      <c r="H13" s="18">
        <v>6</v>
      </c>
      <c r="I13" s="18">
        <v>3</v>
      </c>
      <c r="J13" s="19"/>
      <c r="K13" s="18">
        <v>0</v>
      </c>
      <c r="L13" s="18">
        <v>0</v>
      </c>
      <c r="M13" s="18">
        <v>0</v>
      </c>
      <c r="N13" s="20">
        <v>0</v>
      </c>
    </row>
    <row r="14" spans="1:18" ht="36.75" customHeight="1">
      <c r="A14" s="21" t="s">
        <v>23</v>
      </c>
      <c r="B14" s="15" t="s">
        <v>24</v>
      </c>
      <c r="C14" s="15"/>
      <c r="D14" s="16">
        <v>8</v>
      </c>
      <c r="E14" s="16">
        <v>8</v>
      </c>
      <c r="F14" s="16">
        <v>2</v>
      </c>
      <c r="G14" s="16"/>
      <c r="H14" s="16">
        <v>2</v>
      </c>
      <c r="I14" s="16"/>
      <c r="J14" s="22"/>
      <c r="K14" s="16">
        <v>2</v>
      </c>
      <c r="L14" s="16"/>
      <c r="M14" s="16">
        <v>2</v>
      </c>
      <c r="N14" s="23"/>
    </row>
    <row r="15" spans="1:18">
      <c r="A15" s="204" t="s">
        <v>25</v>
      </c>
      <c r="B15" s="205"/>
      <c r="C15" s="206"/>
      <c r="D15" s="18">
        <v>8</v>
      </c>
      <c r="E15" s="18">
        <v>8</v>
      </c>
      <c r="F15" s="18">
        <v>2</v>
      </c>
      <c r="G15" s="18">
        <v>0</v>
      </c>
      <c r="H15" s="18">
        <v>2</v>
      </c>
      <c r="I15" s="18">
        <v>0</v>
      </c>
      <c r="J15" s="19"/>
      <c r="K15" s="18">
        <v>2</v>
      </c>
      <c r="L15" s="18">
        <v>0</v>
      </c>
      <c r="M15" s="18">
        <v>2</v>
      </c>
      <c r="N15" s="20">
        <v>0</v>
      </c>
    </row>
    <row r="16" spans="1:18">
      <c r="A16" s="253" t="s">
        <v>26</v>
      </c>
      <c r="B16" s="24" t="s">
        <v>27</v>
      </c>
      <c r="C16" s="24"/>
      <c r="D16" s="25">
        <v>2</v>
      </c>
      <c r="E16" s="25">
        <v>2</v>
      </c>
      <c r="F16" s="26">
        <v>2</v>
      </c>
      <c r="G16" s="25"/>
      <c r="H16" s="25"/>
      <c r="I16" s="25"/>
      <c r="J16" s="27"/>
      <c r="K16" s="25"/>
      <c r="L16" s="25"/>
      <c r="M16" s="25"/>
      <c r="N16" s="28"/>
    </row>
    <row r="17" spans="1:14">
      <c r="A17" s="253"/>
      <c r="B17" s="24" t="s">
        <v>28</v>
      </c>
      <c r="C17" s="24"/>
      <c r="D17" s="25">
        <v>4</v>
      </c>
      <c r="E17" s="25">
        <v>8</v>
      </c>
      <c r="F17" s="29"/>
      <c r="G17" s="25"/>
      <c r="H17" s="26">
        <v>1</v>
      </c>
      <c r="I17" s="26">
        <v>3</v>
      </c>
      <c r="J17" s="27"/>
      <c r="K17" s="26">
        <v>1</v>
      </c>
      <c r="L17" s="26">
        <v>3</v>
      </c>
      <c r="M17" s="25"/>
      <c r="N17" s="28"/>
    </row>
    <row r="18" spans="1:14">
      <c r="A18" s="253"/>
      <c r="B18" s="24" t="s">
        <v>29</v>
      </c>
      <c r="C18" s="24"/>
      <c r="D18" s="25">
        <v>3</v>
      </c>
      <c r="E18" s="25">
        <v>3</v>
      </c>
      <c r="F18" s="26">
        <v>3</v>
      </c>
      <c r="G18" s="25"/>
      <c r="H18" s="25"/>
      <c r="I18" s="25"/>
      <c r="J18" s="27"/>
      <c r="K18" s="25"/>
      <c r="L18" s="25"/>
      <c r="M18" s="25"/>
      <c r="N18" s="28"/>
    </row>
    <row r="19" spans="1:14">
      <c r="A19" s="253"/>
      <c r="B19" s="24" t="s">
        <v>30</v>
      </c>
      <c r="C19" s="24"/>
      <c r="D19" s="30">
        <v>3</v>
      </c>
      <c r="E19" s="31">
        <v>3</v>
      </c>
      <c r="F19" s="30"/>
      <c r="G19" s="30"/>
      <c r="H19" s="33">
        <v>3</v>
      </c>
      <c r="I19" s="30"/>
      <c r="J19" s="32"/>
      <c r="K19" s="30"/>
      <c r="L19" s="30"/>
      <c r="M19" s="30"/>
      <c r="N19" s="28"/>
    </row>
    <row r="20" spans="1:14">
      <c r="A20" s="253"/>
      <c r="B20" s="24" t="s">
        <v>31</v>
      </c>
      <c r="C20" s="24"/>
      <c r="D20" s="30">
        <v>2</v>
      </c>
      <c r="E20" s="30">
        <v>2</v>
      </c>
      <c r="F20" s="30"/>
      <c r="G20" s="30"/>
      <c r="H20" s="30"/>
      <c r="I20" s="30"/>
      <c r="J20" s="32"/>
      <c r="K20" s="33">
        <v>2</v>
      </c>
      <c r="L20" s="30"/>
      <c r="M20" s="30"/>
      <c r="N20" s="28"/>
    </row>
    <row r="21" spans="1:14">
      <c r="A21" s="253"/>
      <c r="B21" s="24" t="s">
        <v>32</v>
      </c>
      <c r="C21" s="24"/>
      <c r="D21" s="30">
        <v>2</v>
      </c>
      <c r="E21" s="31">
        <v>2</v>
      </c>
      <c r="F21" s="30"/>
      <c r="G21" s="30"/>
      <c r="H21" s="30"/>
      <c r="I21" s="30"/>
      <c r="J21" s="32"/>
      <c r="K21" s="30"/>
      <c r="L21" s="30"/>
      <c r="M21" s="33">
        <v>2</v>
      </c>
      <c r="N21" s="28"/>
    </row>
    <row r="22" spans="1:14">
      <c r="A22" s="253"/>
      <c r="B22" s="24" t="s">
        <v>33</v>
      </c>
      <c r="C22" s="24"/>
      <c r="D22" s="30">
        <v>2</v>
      </c>
      <c r="E22" s="31">
        <v>2</v>
      </c>
      <c r="F22" s="30"/>
      <c r="G22" s="30"/>
      <c r="H22" s="30"/>
      <c r="I22" s="30"/>
      <c r="J22" s="32"/>
      <c r="K22" s="33">
        <v>2</v>
      </c>
      <c r="L22" s="30"/>
      <c r="M22" s="30"/>
      <c r="N22" s="28"/>
    </row>
    <row r="23" spans="1:14">
      <c r="A23" s="253"/>
      <c r="B23" s="24" t="s">
        <v>34</v>
      </c>
      <c r="C23" s="24"/>
      <c r="D23" s="30">
        <v>2</v>
      </c>
      <c r="E23" s="31">
        <v>2</v>
      </c>
      <c r="F23" s="30"/>
      <c r="G23" s="30"/>
      <c r="H23" s="33">
        <v>2</v>
      </c>
      <c r="I23" s="30"/>
      <c r="J23" s="32"/>
      <c r="K23" s="30"/>
      <c r="L23" s="30"/>
      <c r="M23" s="30"/>
      <c r="N23" s="28"/>
    </row>
    <row r="24" spans="1:14">
      <c r="A24" s="253"/>
      <c r="B24" s="24" t="s">
        <v>35</v>
      </c>
      <c r="C24" s="24"/>
      <c r="D24" s="30">
        <v>2</v>
      </c>
      <c r="E24" s="31">
        <v>2</v>
      </c>
      <c r="F24" s="30"/>
      <c r="G24" s="30"/>
      <c r="H24" s="33">
        <v>2</v>
      </c>
      <c r="I24" s="30"/>
      <c r="J24" s="32"/>
      <c r="K24" s="30"/>
      <c r="L24" s="30"/>
      <c r="M24" s="30"/>
      <c r="N24" s="28"/>
    </row>
    <row r="25" spans="1:14">
      <c r="A25" s="253"/>
      <c r="B25" s="24" t="s">
        <v>36</v>
      </c>
      <c r="C25" s="24"/>
      <c r="D25" s="30">
        <v>3</v>
      </c>
      <c r="E25" s="31">
        <v>3</v>
      </c>
      <c r="F25" s="30"/>
      <c r="G25" s="30"/>
      <c r="H25" s="30"/>
      <c r="I25" s="30"/>
      <c r="J25" s="32"/>
      <c r="K25" s="33">
        <v>3</v>
      </c>
      <c r="L25" s="30"/>
      <c r="M25" s="30"/>
      <c r="N25" s="28"/>
    </row>
    <row r="26" spans="1:14">
      <c r="A26" s="253"/>
      <c r="B26" s="24" t="s">
        <v>37</v>
      </c>
      <c r="C26" s="24"/>
      <c r="D26" s="30">
        <v>2</v>
      </c>
      <c r="E26" s="31">
        <v>2</v>
      </c>
      <c r="F26" s="30"/>
      <c r="G26" s="30"/>
      <c r="H26" s="30"/>
      <c r="I26" s="30"/>
      <c r="J26" s="32"/>
      <c r="K26" s="33">
        <v>2</v>
      </c>
      <c r="L26" s="30"/>
      <c r="M26" s="30"/>
      <c r="N26" s="28"/>
    </row>
    <row r="27" spans="1:14">
      <c r="A27" s="253"/>
      <c r="B27" s="24" t="s">
        <v>38</v>
      </c>
      <c r="C27" s="24"/>
      <c r="D27" s="30">
        <v>2</v>
      </c>
      <c r="E27" s="31">
        <v>2</v>
      </c>
      <c r="F27" s="30"/>
      <c r="G27" s="30"/>
      <c r="H27" s="30"/>
      <c r="I27" s="30"/>
      <c r="J27" s="32"/>
      <c r="K27" s="30"/>
      <c r="L27" s="30"/>
      <c r="M27" s="33">
        <v>2</v>
      </c>
      <c r="N27" s="28"/>
    </row>
    <row r="28" spans="1:14">
      <c r="A28" s="253"/>
      <c r="B28" s="24" t="s">
        <v>39</v>
      </c>
      <c r="C28" s="24"/>
      <c r="D28" s="30">
        <v>18</v>
      </c>
      <c r="E28" s="31">
        <v>28</v>
      </c>
      <c r="F28" s="33">
        <v>2</v>
      </c>
      <c r="G28" s="33">
        <v>6</v>
      </c>
      <c r="H28" s="33">
        <v>2</v>
      </c>
      <c r="I28" s="33">
        <v>6</v>
      </c>
      <c r="J28" s="32"/>
      <c r="K28" s="33">
        <v>2</v>
      </c>
      <c r="L28" s="33">
        <v>4</v>
      </c>
      <c r="M28" s="33">
        <v>2</v>
      </c>
      <c r="N28" s="52">
        <v>4</v>
      </c>
    </row>
    <row r="29" spans="1:14">
      <c r="A29" s="253"/>
      <c r="B29" s="24" t="s">
        <v>40</v>
      </c>
      <c r="C29" s="24"/>
      <c r="D29" s="30">
        <v>2</v>
      </c>
      <c r="E29" s="31">
        <v>2</v>
      </c>
      <c r="F29" s="33">
        <v>2</v>
      </c>
      <c r="G29" s="34"/>
      <c r="H29" s="30"/>
      <c r="I29" s="30"/>
      <c r="J29" s="32"/>
      <c r="K29" s="30"/>
      <c r="L29" s="30"/>
      <c r="M29" s="30"/>
      <c r="N29" s="28"/>
    </row>
    <row r="30" spans="1:14">
      <c r="A30" s="253"/>
      <c r="B30" s="24" t="s">
        <v>41</v>
      </c>
      <c r="C30" s="24"/>
      <c r="D30" s="30">
        <v>2</v>
      </c>
      <c r="E30" s="31">
        <v>2</v>
      </c>
      <c r="F30" s="30"/>
      <c r="G30" s="30"/>
      <c r="H30" s="30"/>
      <c r="I30" s="30"/>
      <c r="J30" s="32"/>
      <c r="K30" s="33">
        <v>2</v>
      </c>
      <c r="L30" s="30"/>
      <c r="M30" s="30"/>
      <c r="N30" s="28"/>
    </row>
    <row r="31" spans="1:14">
      <c r="A31" s="253"/>
      <c r="B31" s="24" t="s">
        <v>42</v>
      </c>
      <c r="C31" s="24"/>
      <c r="D31" s="35">
        <v>2</v>
      </c>
      <c r="E31" s="35">
        <v>4</v>
      </c>
      <c r="F31" s="35"/>
      <c r="G31" s="35"/>
      <c r="H31" s="35"/>
      <c r="I31" s="35"/>
      <c r="J31" s="36"/>
      <c r="K31" s="35"/>
      <c r="L31" s="35"/>
      <c r="M31" s="53">
        <v>1</v>
      </c>
      <c r="N31" s="54">
        <v>3</v>
      </c>
    </row>
    <row r="32" spans="1:14">
      <c r="A32" s="253"/>
      <c r="B32" s="24" t="s">
        <v>43</v>
      </c>
      <c r="C32" s="24"/>
      <c r="D32" s="30">
        <v>2</v>
      </c>
      <c r="E32" s="31">
        <v>2</v>
      </c>
      <c r="F32" s="30"/>
      <c r="G32" s="30"/>
      <c r="H32" s="30"/>
      <c r="I32" s="30"/>
      <c r="J32" s="32"/>
      <c r="K32" s="33">
        <v>2</v>
      </c>
      <c r="L32" s="30"/>
      <c r="M32" s="30"/>
      <c r="N32" s="28"/>
    </row>
    <row r="33" spans="1:14">
      <c r="A33" s="253"/>
      <c r="B33" s="24" t="s">
        <v>44</v>
      </c>
      <c r="C33" s="24"/>
      <c r="D33" s="30">
        <v>2</v>
      </c>
      <c r="E33" s="31">
        <v>2</v>
      </c>
      <c r="F33" s="30"/>
      <c r="G33" s="30"/>
      <c r="H33" s="30"/>
      <c r="I33" s="30"/>
      <c r="J33" s="32"/>
      <c r="K33" s="30"/>
      <c r="L33" s="30"/>
      <c r="M33" s="33">
        <v>2</v>
      </c>
      <c r="N33" s="28"/>
    </row>
    <row r="34" spans="1:14">
      <c r="A34" s="253"/>
      <c r="B34" s="24" t="s">
        <v>45</v>
      </c>
      <c r="C34" s="24"/>
      <c r="D34" s="30">
        <v>2</v>
      </c>
      <c r="E34" s="31">
        <v>2</v>
      </c>
      <c r="F34" s="30"/>
      <c r="G34" s="30"/>
      <c r="H34" s="30"/>
      <c r="I34" s="30"/>
      <c r="J34" s="32"/>
      <c r="K34" s="33">
        <v>2</v>
      </c>
      <c r="L34" s="30"/>
      <c r="M34" s="30"/>
      <c r="N34" s="28"/>
    </row>
    <row r="35" spans="1:14">
      <c r="A35" s="253"/>
      <c r="B35" s="24" t="s">
        <v>46</v>
      </c>
      <c r="C35" s="24"/>
      <c r="D35" s="30">
        <v>0</v>
      </c>
      <c r="E35" s="31">
        <v>160</v>
      </c>
      <c r="F35" s="30"/>
      <c r="G35" s="30"/>
      <c r="H35" s="30"/>
      <c r="I35" s="30"/>
      <c r="J35" s="32">
        <v>160</v>
      </c>
      <c r="K35" s="30"/>
      <c r="L35" s="30"/>
      <c r="M35" s="30"/>
      <c r="N35" s="28"/>
    </row>
    <row r="36" spans="1:14">
      <c r="A36" s="204" t="s">
        <v>47</v>
      </c>
      <c r="B36" s="205"/>
      <c r="C36" s="206"/>
      <c r="D36" s="18">
        <v>59</v>
      </c>
      <c r="E36" s="18">
        <v>236</v>
      </c>
      <c r="F36" s="18">
        <v>9</v>
      </c>
      <c r="G36" s="18">
        <v>6</v>
      </c>
      <c r="H36" s="18">
        <v>10</v>
      </c>
      <c r="I36" s="18">
        <v>9</v>
      </c>
      <c r="J36" s="19"/>
      <c r="K36" s="18">
        <v>18</v>
      </c>
      <c r="L36" s="18">
        <v>7</v>
      </c>
      <c r="M36" s="18">
        <v>9</v>
      </c>
      <c r="N36" s="20">
        <v>7</v>
      </c>
    </row>
    <row r="37" spans="1:14">
      <c r="A37" s="228" t="s">
        <v>48</v>
      </c>
      <c r="B37" s="37" t="s">
        <v>49</v>
      </c>
      <c r="C37" s="37"/>
      <c r="D37" s="31">
        <v>1</v>
      </c>
      <c r="E37" s="31">
        <v>2</v>
      </c>
      <c r="F37" s="38"/>
      <c r="G37" s="39">
        <v>2</v>
      </c>
      <c r="H37" s="40"/>
      <c r="I37" s="40"/>
      <c r="J37" s="41"/>
      <c r="K37" s="40"/>
      <c r="L37" s="40"/>
      <c r="M37" s="40"/>
      <c r="N37" s="42"/>
    </row>
    <row r="38" spans="1:14">
      <c r="A38" s="229"/>
      <c r="B38" s="37" t="s">
        <v>50</v>
      </c>
      <c r="C38" s="37"/>
      <c r="D38" s="31">
        <v>2</v>
      </c>
      <c r="E38" s="31">
        <v>2</v>
      </c>
      <c r="F38" s="39">
        <v>2</v>
      </c>
      <c r="G38" s="38"/>
      <c r="H38" s="40"/>
      <c r="I38" s="40"/>
      <c r="J38" s="41"/>
      <c r="K38" s="40"/>
      <c r="L38" s="40"/>
      <c r="M38" s="40"/>
      <c r="N38" s="42"/>
    </row>
    <row r="39" spans="1:14">
      <c r="A39" s="229"/>
      <c r="B39" s="37" t="s">
        <v>51</v>
      </c>
      <c r="C39" s="37"/>
      <c r="D39" s="31">
        <v>2</v>
      </c>
      <c r="E39" s="31">
        <v>2</v>
      </c>
      <c r="F39" s="40"/>
      <c r="G39" s="40"/>
      <c r="H39" s="40"/>
      <c r="I39" s="40"/>
      <c r="J39" s="41"/>
      <c r="K39" s="40"/>
      <c r="L39" s="40"/>
      <c r="M39" s="39">
        <v>2</v>
      </c>
      <c r="N39" s="42"/>
    </row>
    <row r="40" spans="1:14">
      <c r="A40" s="229"/>
      <c r="B40" s="37" t="s">
        <v>52</v>
      </c>
      <c r="C40" s="37"/>
      <c r="D40" s="31">
        <v>2</v>
      </c>
      <c r="E40" s="31">
        <v>2</v>
      </c>
      <c r="F40" s="40"/>
      <c r="G40" s="40"/>
      <c r="H40" s="39">
        <v>2</v>
      </c>
      <c r="I40" s="40"/>
      <c r="J40" s="41"/>
      <c r="K40" s="40"/>
      <c r="L40" s="40"/>
      <c r="M40" s="40"/>
      <c r="N40" s="42"/>
    </row>
    <row r="41" spans="1:14">
      <c r="A41" s="229"/>
      <c r="B41" s="37" t="s">
        <v>53</v>
      </c>
      <c r="C41" s="37"/>
      <c r="D41" s="31">
        <v>2</v>
      </c>
      <c r="E41" s="31">
        <v>2</v>
      </c>
      <c r="F41" s="40"/>
      <c r="G41" s="40"/>
      <c r="H41" s="39">
        <v>2</v>
      </c>
      <c r="I41" s="40"/>
      <c r="J41" s="41"/>
      <c r="K41" s="40"/>
      <c r="L41" s="40"/>
      <c r="M41" s="40"/>
      <c r="N41" s="42"/>
    </row>
    <row r="42" spans="1:14">
      <c r="A42" s="229"/>
      <c r="B42" s="37" t="s">
        <v>54</v>
      </c>
      <c r="C42" s="37"/>
      <c r="D42" s="31">
        <v>2</v>
      </c>
      <c r="E42" s="31">
        <v>3</v>
      </c>
      <c r="F42" s="40"/>
      <c r="G42" s="40"/>
      <c r="H42" s="40"/>
      <c r="I42" s="40"/>
      <c r="J42" s="41"/>
      <c r="K42" s="39">
        <v>1</v>
      </c>
      <c r="L42" s="39">
        <v>2</v>
      </c>
      <c r="M42" s="40"/>
      <c r="N42" s="42"/>
    </row>
    <row r="43" spans="1:14">
      <c r="A43" s="229"/>
      <c r="B43" s="43" t="s">
        <v>55</v>
      </c>
      <c r="C43" s="37"/>
      <c r="D43" s="31">
        <v>2</v>
      </c>
      <c r="E43" s="31">
        <v>2</v>
      </c>
      <c r="F43" s="40"/>
      <c r="G43" s="40"/>
      <c r="H43" s="40"/>
      <c r="I43" s="40"/>
      <c r="J43" s="41"/>
      <c r="K43" s="39">
        <v>2</v>
      </c>
      <c r="L43" s="40"/>
      <c r="M43" s="40"/>
      <c r="N43" s="42"/>
    </row>
    <row r="44" spans="1:14">
      <c r="A44" s="229"/>
      <c r="B44" s="37" t="s">
        <v>56</v>
      </c>
      <c r="C44" s="37"/>
      <c r="D44" s="31">
        <v>2</v>
      </c>
      <c r="E44" s="31">
        <v>4</v>
      </c>
      <c r="F44" s="39">
        <v>1</v>
      </c>
      <c r="G44" s="39">
        <v>3</v>
      </c>
      <c r="H44" s="40"/>
      <c r="I44" s="40"/>
      <c r="J44" s="41"/>
      <c r="K44" s="40"/>
      <c r="L44" s="40"/>
      <c r="M44" s="40"/>
      <c r="N44" s="42"/>
    </row>
    <row r="45" spans="1:14">
      <c r="A45" s="229"/>
      <c r="B45" s="37" t="s">
        <v>57</v>
      </c>
      <c r="C45" s="37"/>
      <c r="D45" s="31">
        <v>2</v>
      </c>
      <c r="E45" s="31">
        <v>2</v>
      </c>
      <c r="F45" s="40"/>
      <c r="G45" s="40"/>
      <c r="H45" s="40"/>
      <c r="I45" s="40"/>
      <c r="J45" s="41"/>
      <c r="K45" s="40"/>
      <c r="L45" s="40"/>
      <c r="M45" s="39">
        <v>2</v>
      </c>
      <c r="N45" s="42"/>
    </row>
    <row r="46" spans="1:14">
      <c r="A46" s="204" t="s">
        <v>58</v>
      </c>
      <c r="B46" s="205"/>
      <c r="C46" s="206"/>
      <c r="D46" s="18">
        <v>17</v>
      </c>
      <c r="E46" s="18">
        <v>21</v>
      </c>
      <c r="F46" s="18">
        <v>3</v>
      </c>
      <c r="G46" s="18">
        <v>5</v>
      </c>
      <c r="H46" s="18">
        <v>4</v>
      </c>
      <c r="I46" s="18">
        <v>0</v>
      </c>
      <c r="J46" s="19"/>
      <c r="K46" s="18">
        <v>3</v>
      </c>
      <c r="L46" s="18">
        <v>2</v>
      </c>
      <c r="M46" s="18">
        <v>4</v>
      </c>
      <c r="N46" s="20">
        <v>0</v>
      </c>
    </row>
    <row r="47" spans="1:14">
      <c r="A47" s="256" t="s">
        <v>59</v>
      </c>
      <c r="B47" s="44" t="s">
        <v>60</v>
      </c>
      <c r="C47" s="259" t="s">
        <v>61</v>
      </c>
      <c r="D47" s="45">
        <f>SUM(F47:N47)</f>
        <v>3</v>
      </c>
      <c r="E47" s="46"/>
      <c r="F47" s="254">
        <v>3</v>
      </c>
      <c r="G47" s="255"/>
      <c r="H47" s="254"/>
      <c r="I47" s="255"/>
      <c r="J47" s="46"/>
      <c r="K47" s="254"/>
      <c r="L47" s="255"/>
      <c r="M47" s="254"/>
      <c r="N47" s="255"/>
    </row>
    <row r="48" spans="1:14">
      <c r="A48" s="257"/>
      <c r="B48" s="44" t="s">
        <v>62</v>
      </c>
      <c r="C48" s="260"/>
      <c r="D48" s="45">
        <f t="shared" ref="D48:D50" si="0">SUM(F48:N48)</f>
        <v>0</v>
      </c>
      <c r="E48" s="46"/>
      <c r="F48" s="254"/>
      <c r="G48" s="255"/>
      <c r="H48" s="254"/>
      <c r="I48" s="255"/>
      <c r="J48" s="46"/>
      <c r="K48" s="254"/>
      <c r="L48" s="255"/>
      <c r="M48" s="254"/>
      <c r="N48" s="255"/>
    </row>
    <row r="49" spans="1:14">
      <c r="A49" s="257"/>
      <c r="B49" s="44" t="s">
        <v>63</v>
      </c>
      <c r="C49" s="260"/>
      <c r="D49" s="45">
        <f t="shared" si="0"/>
        <v>12</v>
      </c>
      <c r="E49" s="46"/>
      <c r="F49" s="254">
        <v>12</v>
      </c>
      <c r="G49" s="255"/>
      <c r="H49" s="254"/>
      <c r="I49" s="255"/>
      <c r="J49" s="46"/>
      <c r="K49" s="254"/>
      <c r="L49" s="255"/>
      <c r="M49" s="254"/>
      <c r="N49" s="255"/>
    </row>
    <row r="50" spans="1:14">
      <c r="A50" s="258"/>
      <c r="B50" s="44" t="s">
        <v>64</v>
      </c>
      <c r="C50" s="261"/>
      <c r="D50" s="45">
        <f t="shared" si="0"/>
        <v>5</v>
      </c>
      <c r="E50" s="46"/>
      <c r="F50" s="254">
        <v>5</v>
      </c>
      <c r="G50" s="255"/>
      <c r="H50" s="254"/>
      <c r="I50" s="255"/>
      <c r="J50" s="46"/>
      <c r="K50" s="254"/>
      <c r="L50" s="255"/>
      <c r="M50" s="254"/>
      <c r="N50" s="255"/>
    </row>
    <row r="51" spans="1:14" s="47" customFormat="1" ht="37.5" customHeight="1">
      <c r="A51" s="230" t="s">
        <v>65</v>
      </c>
      <c r="B51" s="222" t="s">
        <v>66</v>
      </c>
      <c r="C51" s="223"/>
      <c r="D51" s="231" t="s">
        <v>67</v>
      </c>
      <c r="E51" s="231"/>
      <c r="F51" s="231"/>
      <c r="G51" s="231"/>
      <c r="H51" s="231"/>
      <c r="I51" s="231"/>
      <c r="J51" s="231"/>
      <c r="K51" s="231"/>
      <c r="L51" s="231"/>
      <c r="M51" s="231"/>
      <c r="N51" s="231"/>
    </row>
    <row r="52" spans="1:14" s="47" customFormat="1" ht="37.5" customHeight="1">
      <c r="A52" s="230"/>
      <c r="B52" s="222" t="s">
        <v>68</v>
      </c>
      <c r="C52" s="223"/>
      <c r="D52" s="231" t="s">
        <v>69</v>
      </c>
      <c r="E52" s="231"/>
      <c r="F52" s="231"/>
      <c r="G52" s="231"/>
      <c r="H52" s="231"/>
      <c r="I52" s="231"/>
      <c r="J52" s="231"/>
      <c r="K52" s="231"/>
      <c r="L52" s="231"/>
      <c r="M52" s="231"/>
      <c r="N52" s="231"/>
    </row>
    <row r="53" spans="1:14" s="47" customFormat="1" ht="37.5" customHeight="1">
      <c r="A53" s="230"/>
      <c r="B53" s="222" t="s">
        <v>70</v>
      </c>
      <c r="C53" s="223"/>
      <c r="D53" s="231" t="s">
        <v>71</v>
      </c>
      <c r="E53" s="231"/>
      <c r="F53" s="231"/>
      <c r="G53" s="231"/>
      <c r="H53" s="231"/>
      <c r="I53" s="231"/>
      <c r="J53" s="231"/>
      <c r="K53" s="231"/>
      <c r="L53" s="231"/>
      <c r="M53" s="231"/>
      <c r="N53" s="231"/>
    </row>
    <row r="54" spans="1:14" ht="30" customHeight="1">
      <c r="A54" s="230"/>
      <c r="B54" s="222" t="s">
        <v>72</v>
      </c>
      <c r="C54" s="223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</row>
    <row r="55" spans="1:14">
      <c r="B55" s="48"/>
      <c r="C55" s="48"/>
    </row>
    <row r="56" spans="1:14">
      <c r="B56" s="49"/>
      <c r="C56" s="49"/>
    </row>
    <row r="57" spans="1:14">
      <c r="B57" s="49"/>
      <c r="C57" s="49"/>
    </row>
    <row r="58" spans="1:14">
      <c r="B58" s="49"/>
      <c r="C58" s="49"/>
    </row>
  </sheetData>
  <mergeCells count="49">
    <mergeCell ref="A51:A54"/>
    <mergeCell ref="B51:C51"/>
    <mergeCell ref="D51:N51"/>
    <mergeCell ref="B52:C52"/>
    <mergeCell ref="D52:N52"/>
    <mergeCell ref="B53:C53"/>
    <mergeCell ref="D53:N53"/>
    <mergeCell ref="B54:C54"/>
    <mergeCell ref="D54:N54"/>
    <mergeCell ref="M49:N49"/>
    <mergeCell ref="F50:G50"/>
    <mergeCell ref="H50:I50"/>
    <mergeCell ref="K50:L50"/>
    <mergeCell ref="M50:N50"/>
    <mergeCell ref="A47:A50"/>
    <mergeCell ref="C47:C50"/>
    <mergeCell ref="F47:G47"/>
    <mergeCell ref="H47:I47"/>
    <mergeCell ref="K47:L47"/>
    <mergeCell ref="F49:G49"/>
    <mergeCell ref="H49:I49"/>
    <mergeCell ref="K49:L49"/>
    <mergeCell ref="M47:N47"/>
    <mergeCell ref="F48:G48"/>
    <mergeCell ref="H48:I48"/>
    <mergeCell ref="K48:L48"/>
    <mergeCell ref="M48:N48"/>
    <mergeCell ref="A46:C46"/>
    <mergeCell ref="K4:N4"/>
    <mergeCell ref="F5:G5"/>
    <mergeCell ref="H5:I5"/>
    <mergeCell ref="K5:L5"/>
    <mergeCell ref="M5:N5"/>
    <mergeCell ref="A7:A12"/>
    <mergeCell ref="A13:C13"/>
    <mergeCell ref="A15:C15"/>
    <mergeCell ref="A16:A35"/>
    <mergeCell ref="A36:C36"/>
    <mergeCell ref="A37:A45"/>
    <mergeCell ref="A1:N1"/>
    <mergeCell ref="A2:N2"/>
    <mergeCell ref="A3:A6"/>
    <mergeCell ref="B3:B6"/>
    <mergeCell ref="C3:C6"/>
    <mergeCell ref="D3:D6"/>
    <mergeCell ref="E3:E6"/>
    <mergeCell ref="F3:N3"/>
    <mergeCell ref="F4:I4"/>
    <mergeCell ref="J4:J5"/>
  </mergeCells>
  <phoneticPr fontId="4" type="noConversion"/>
  <printOptions horizontalCentered="1"/>
  <pageMargins left="0.70866141732283472" right="0.19685039370078741" top="0.98425196850393704" bottom="0.98425196850393704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M1"/>
    </sheetView>
  </sheetViews>
  <sheetFormatPr defaultColWidth="9" defaultRowHeight="16.5"/>
  <cols>
    <col min="1" max="1" width="9" style="80"/>
    <col min="2" max="2" width="18.5" style="80" customWidth="1"/>
    <col min="3" max="3" width="4.75" style="80" customWidth="1"/>
    <col min="4" max="12" width="6.875" style="80" customWidth="1"/>
    <col min="13" max="13" width="8" style="80" customWidth="1"/>
    <col min="14" max="16384" width="9" style="80"/>
  </cols>
  <sheetData>
    <row r="1" spans="1:26" ht="24">
      <c r="A1" s="207" t="s">
        <v>112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thickBot="1">
      <c r="A2" s="208" t="s">
        <v>113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209" t="s">
        <v>2</v>
      </c>
      <c r="B3" s="211" t="s">
        <v>3</v>
      </c>
      <c r="C3" s="213" t="s">
        <v>114</v>
      </c>
      <c r="D3" s="216" t="s">
        <v>5</v>
      </c>
      <c r="E3" s="216" t="s">
        <v>6</v>
      </c>
      <c r="F3" s="211" t="s">
        <v>7</v>
      </c>
      <c r="G3" s="211"/>
      <c r="H3" s="211"/>
      <c r="I3" s="211"/>
      <c r="J3" s="211"/>
      <c r="K3" s="211"/>
      <c r="L3" s="211"/>
      <c r="M3" s="21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210"/>
      <c r="B4" s="212"/>
      <c r="C4" s="214"/>
      <c r="D4" s="217"/>
      <c r="E4" s="217"/>
      <c r="F4" s="219" t="s">
        <v>8</v>
      </c>
      <c r="G4" s="219"/>
      <c r="H4" s="219"/>
      <c r="I4" s="219"/>
      <c r="J4" s="219" t="s">
        <v>10</v>
      </c>
      <c r="K4" s="219"/>
      <c r="L4" s="219"/>
      <c r="M4" s="22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210"/>
      <c r="B5" s="212"/>
      <c r="C5" s="214"/>
      <c r="D5" s="217"/>
      <c r="E5" s="217"/>
      <c r="F5" s="219" t="s">
        <v>11</v>
      </c>
      <c r="G5" s="219"/>
      <c r="H5" s="219" t="s">
        <v>12</v>
      </c>
      <c r="I5" s="219"/>
      <c r="J5" s="219" t="s">
        <v>11</v>
      </c>
      <c r="K5" s="219"/>
      <c r="L5" s="219" t="s">
        <v>12</v>
      </c>
      <c r="M5" s="22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9.75" customHeight="1">
      <c r="A6" s="210"/>
      <c r="B6" s="212"/>
      <c r="C6" s="215"/>
      <c r="D6" s="217"/>
      <c r="E6" s="217"/>
      <c r="F6" s="5" t="s">
        <v>13</v>
      </c>
      <c r="G6" s="5" t="s">
        <v>14</v>
      </c>
      <c r="H6" s="5" t="s">
        <v>13</v>
      </c>
      <c r="I6" s="5" t="s">
        <v>14</v>
      </c>
      <c r="J6" s="5" t="s">
        <v>13</v>
      </c>
      <c r="K6" s="5" t="s">
        <v>14</v>
      </c>
      <c r="L6" s="5" t="s">
        <v>13</v>
      </c>
      <c r="M6" s="7" t="s">
        <v>14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221" t="s">
        <v>115</v>
      </c>
      <c r="B7" s="17" t="s">
        <v>116</v>
      </c>
      <c r="C7" s="17"/>
      <c r="D7" s="9">
        <v>6</v>
      </c>
      <c r="E7" s="9">
        <v>6</v>
      </c>
      <c r="F7" s="9">
        <v>3</v>
      </c>
      <c r="G7" s="9"/>
      <c r="H7" s="9">
        <v>3</v>
      </c>
      <c r="I7" s="9"/>
      <c r="J7" s="9"/>
      <c r="K7" s="9"/>
      <c r="L7" s="9"/>
      <c r="M7" s="1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21"/>
      <c r="B8" s="17" t="s">
        <v>117</v>
      </c>
      <c r="C8" s="17"/>
      <c r="D8" s="9">
        <v>6</v>
      </c>
      <c r="E8" s="9">
        <v>6</v>
      </c>
      <c r="F8" s="9">
        <v>3</v>
      </c>
      <c r="G8" s="9"/>
      <c r="H8" s="9">
        <v>3</v>
      </c>
      <c r="I8" s="9"/>
      <c r="J8" s="15"/>
      <c r="K8" s="9"/>
      <c r="L8" s="9"/>
      <c r="M8" s="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21"/>
      <c r="B9" s="17" t="s">
        <v>20</v>
      </c>
      <c r="C9" s="17"/>
      <c r="D9" s="9">
        <v>2</v>
      </c>
      <c r="E9" s="9">
        <v>4</v>
      </c>
      <c r="F9" s="9"/>
      <c r="G9" s="9">
        <v>2</v>
      </c>
      <c r="H9" s="9"/>
      <c r="I9" s="9">
        <v>2</v>
      </c>
      <c r="J9" s="9"/>
      <c r="K9" s="9"/>
      <c r="L9" s="9"/>
      <c r="M9" s="1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21"/>
      <c r="B10" s="17" t="s">
        <v>21</v>
      </c>
      <c r="C10" s="17"/>
      <c r="D10" s="9">
        <v>2</v>
      </c>
      <c r="E10" s="9">
        <v>2</v>
      </c>
      <c r="F10" s="9"/>
      <c r="G10" s="9">
        <v>1</v>
      </c>
      <c r="H10" s="9"/>
      <c r="I10" s="9">
        <v>1</v>
      </c>
      <c r="J10" s="9"/>
      <c r="K10" s="9"/>
      <c r="L10" s="9"/>
      <c r="M10" s="1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04" t="s">
        <v>118</v>
      </c>
      <c r="B11" s="205"/>
      <c r="C11" s="206"/>
      <c r="D11" s="69">
        <v>16</v>
      </c>
      <c r="E11" s="69">
        <v>18</v>
      </c>
      <c r="F11" s="69">
        <v>6</v>
      </c>
      <c r="G11" s="69">
        <v>3</v>
      </c>
      <c r="H11" s="69">
        <v>6</v>
      </c>
      <c r="I11" s="69">
        <v>3</v>
      </c>
      <c r="J11" s="69">
        <v>0</v>
      </c>
      <c r="K11" s="69">
        <v>0</v>
      </c>
      <c r="L11" s="69">
        <v>0</v>
      </c>
      <c r="M11" s="67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6.75" customHeight="1">
      <c r="A12" s="81" t="s">
        <v>119</v>
      </c>
      <c r="B12" s="15" t="s">
        <v>24</v>
      </c>
      <c r="C12" s="15"/>
      <c r="D12" s="16">
        <v>8</v>
      </c>
      <c r="E12" s="16">
        <v>8</v>
      </c>
      <c r="F12" s="16">
        <v>2</v>
      </c>
      <c r="G12" s="16"/>
      <c r="H12" s="16">
        <v>2</v>
      </c>
      <c r="I12" s="16"/>
      <c r="J12" s="50">
        <v>2</v>
      </c>
      <c r="K12" s="51"/>
      <c r="L12" s="16">
        <v>2</v>
      </c>
      <c r="M12" s="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04" t="s">
        <v>120</v>
      </c>
      <c r="B13" s="205"/>
      <c r="C13" s="206"/>
      <c r="D13" s="69">
        <v>8</v>
      </c>
      <c r="E13" s="69">
        <v>8</v>
      </c>
      <c r="F13" s="69">
        <v>2</v>
      </c>
      <c r="G13" s="69">
        <v>0</v>
      </c>
      <c r="H13" s="69">
        <v>2</v>
      </c>
      <c r="I13" s="69">
        <v>0</v>
      </c>
      <c r="J13" s="82">
        <v>2</v>
      </c>
      <c r="K13" s="82">
        <v>0</v>
      </c>
      <c r="L13" s="69">
        <v>2</v>
      </c>
      <c r="M13" s="67"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53" t="s">
        <v>26</v>
      </c>
      <c r="B14" s="24" t="s">
        <v>27</v>
      </c>
      <c r="C14" s="24"/>
      <c r="D14" s="25">
        <v>2</v>
      </c>
      <c r="E14" s="25">
        <v>2</v>
      </c>
      <c r="F14" s="25">
        <v>2</v>
      </c>
      <c r="G14" s="25"/>
      <c r="H14" s="25"/>
      <c r="I14" s="25"/>
      <c r="J14" s="29"/>
      <c r="K14" s="29"/>
      <c r="L14" s="25"/>
      <c r="M14" s="2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53"/>
      <c r="B15" s="24" t="s">
        <v>28</v>
      </c>
      <c r="C15" s="24"/>
      <c r="D15" s="25">
        <v>4</v>
      </c>
      <c r="E15" s="25">
        <v>8</v>
      </c>
      <c r="F15" s="25"/>
      <c r="G15" s="25"/>
      <c r="H15" s="25">
        <v>1</v>
      </c>
      <c r="I15" s="25">
        <v>3</v>
      </c>
      <c r="J15" s="26">
        <v>1</v>
      </c>
      <c r="K15" s="26">
        <v>3</v>
      </c>
      <c r="L15" s="25"/>
      <c r="M15" s="2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53"/>
      <c r="B16" s="24" t="s">
        <v>29</v>
      </c>
      <c r="C16" s="24"/>
      <c r="D16" s="25">
        <v>3</v>
      </c>
      <c r="E16" s="25">
        <v>3</v>
      </c>
      <c r="F16" s="25">
        <v>3</v>
      </c>
      <c r="G16" s="25"/>
      <c r="H16" s="25"/>
      <c r="I16" s="25"/>
      <c r="J16" s="29"/>
      <c r="K16" s="29"/>
      <c r="L16" s="25"/>
      <c r="M16" s="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3">
      <c r="A17" s="253"/>
      <c r="B17" s="24" t="s">
        <v>30</v>
      </c>
      <c r="C17" s="24"/>
      <c r="D17" s="30">
        <v>3</v>
      </c>
      <c r="E17" s="31">
        <v>3</v>
      </c>
      <c r="F17" s="30"/>
      <c r="G17" s="30"/>
      <c r="H17" s="30">
        <v>3</v>
      </c>
      <c r="I17" s="30"/>
      <c r="J17" s="34"/>
      <c r="K17" s="34"/>
      <c r="L17" s="30"/>
      <c r="M17" s="28"/>
    </row>
    <row r="18" spans="1:13">
      <c r="A18" s="253"/>
      <c r="B18" s="24" t="s">
        <v>31</v>
      </c>
      <c r="C18" s="24"/>
      <c r="D18" s="30">
        <v>2</v>
      </c>
      <c r="E18" s="30">
        <v>2</v>
      </c>
      <c r="F18" s="30"/>
      <c r="G18" s="30"/>
      <c r="H18" s="30"/>
      <c r="I18" s="30"/>
      <c r="J18" s="33">
        <v>2</v>
      </c>
      <c r="K18" s="34"/>
      <c r="L18" s="30"/>
      <c r="M18" s="28"/>
    </row>
    <row r="19" spans="1:13">
      <c r="A19" s="253"/>
      <c r="B19" s="24" t="s">
        <v>32</v>
      </c>
      <c r="C19" s="24"/>
      <c r="D19" s="30">
        <v>2</v>
      </c>
      <c r="E19" s="31">
        <v>2</v>
      </c>
      <c r="F19" s="30"/>
      <c r="G19" s="30"/>
      <c r="H19" s="30"/>
      <c r="I19" s="30"/>
      <c r="J19" s="34"/>
      <c r="K19" s="34"/>
      <c r="L19" s="33">
        <v>2</v>
      </c>
      <c r="M19" s="28"/>
    </row>
    <row r="20" spans="1:13">
      <c r="A20" s="253"/>
      <c r="B20" s="24" t="s">
        <v>33</v>
      </c>
      <c r="C20" s="24"/>
      <c r="D20" s="30">
        <v>2</v>
      </c>
      <c r="E20" s="31">
        <v>2</v>
      </c>
      <c r="F20" s="30"/>
      <c r="G20" s="30"/>
      <c r="H20" s="30"/>
      <c r="I20" s="30"/>
      <c r="J20" s="33">
        <v>2</v>
      </c>
      <c r="K20" s="34"/>
      <c r="L20" s="30"/>
      <c r="M20" s="28"/>
    </row>
    <row r="21" spans="1:13">
      <c r="A21" s="253"/>
      <c r="B21" s="24" t="s">
        <v>34</v>
      </c>
      <c r="C21" s="24"/>
      <c r="D21" s="30">
        <v>2</v>
      </c>
      <c r="E21" s="31">
        <v>2</v>
      </c>
      <c r="F21" s="30"/>
      <c r="G21" s="30"/>
      <c r="H21" s="30">
        <v>2</v>
      </c>
      <c r="I21" s="30"/>
      <c r="J21" s="34"/>
      <c r="K21" s="34"/>
      <c r="L21" s="30"/>
      <c r="M21" s="28"/>
    </row>
    <row r="22" spans="1:13">
      <c r="A22" s="253"/>
      <c r="B22" s="24" t="s">
        <v>35</v>
      </c>
      <c r="C22" s="24"/>
      <c r="D22" s="30">
        <v>2</v>
      </c>
      <c r="E22" s="31">
        <v>2</v>
      </c>
      <c r="F22" s="30"/>
      <c r="G22" s="30"/>
      <c r="H22" s="30">
        <v>2</v>
      </c>
      <c r="I22" s="30"/>
      <c r="J22" s="34"/>
      <c r="K22" s="34"/>
      <c r="L22" s="30"/>
      <c r="M22" s="28"/>
    </row>
    <row r="23" spans="1:13">
      <c r="A23" s="253"/>
      <c r="B23" s="24" t="s">
        <v>36</v>
      </c>
      <c r="C23" s="24"/>
      <c r="D23" s="30">
        <v>3</v>
      </c>
      <c r="E23" s="31">
        <v>3</v>
      </c>
      <c r="F23" s="30"/>
      <c r="G23" s="30"/>
      <c r="H23" s="30"/>
      <c r="I23" s="30"/>
      <c r="J23" s="33">
        <v>3</v>
      </c>
      <c r="K23" s="34"/>
      <c r="L23" s="30"/>
      <c r="M23" s="28"/>
    </row>
    <row r="24" spans="1:13">
      <c r="A24" s="253"/>
      <c r="B24" s="24" t="s">
        <v>37</v>
      </c>
      <c r="C24" s="24"/>
      <c r="D24" s="30">
        <v>2</v>
      </c>
      <c r="E24" s="31">
        <v>2</v>
      </c>
      <c r="F24" s="30"/>
      <c r="G24" s="30"/>
      <c r="H24" s="30"/>
      <c r="I24" s="30"/>
      <c r="J24" s="33">
        <v>2</v>
      </c>
      <c r="K24" s="34"/>
      <c r="L24" s="30"/>
      <c r="M24" s="28"/>
    </row>
    <row r="25" spans="1:13">
      <c r="A25" s="253"/>
      <c r="B25" s="24" t="s">
        <v>38</v>
      </c>
      <c r="C25" s="24"/>
      <c r="D25" s="30">
        <v>2</v>
      </c>
      <c r="E25" s="31">
        <v>2</v>
      </c>
      <c r="F25" s="30"/>
      <c r="G25" s="30"/>
      <c r="H25" s="30"/>
      <c r="I25" s="30"/>
      <c r="J25" s="34"/>
      <c r="K25" s="34"/>
      <c r="L25" s="33">
        <v>2</v>
      </c>
      <c r="M25" s="28"/>
    </row>
    <row r="26" spans="1:13">
      <c r="A26" s="253"/>
      <c r="B26" s="24" t="s">
        <v>39</v>
      </c>
      <c r="C26" s="24"/>
      <c r="D26" s="30">
        <v>18</v>
      </c>
      <c r="E26" s="31">
        <v>28</v>
      </c>
      <c r="F26" s="30">
        <v>2</v>
      </c>
      <c r="G26" s="30">
        <v>6</v>
      </c>
      <c r="H26" s="30">
        <v>2</v>
      </c>
      <c r="I26" s="30">
        <v>6</v>
      </c>
      <c r="J26" s="33">
        <v>2</v>
      </c>
      <c r="K26" s="33">
        <v>4</v>
      </c>
      <c r="L26" s="33">
        <v>2</v>
      </c>
      <c r="M26" s="52">
        <v>4</v>
      </c>
    </row>
    <row r="27" spans="1:13">
      <c r="A27" s="253"/>
      <c r="B27" s="24" t="s">
        <v>40</v>
      </c>
      <c r="C27" s="24"/>
      <c r="D27" s="30">
        <v>2</v>
      </c>
      <c r="E27" s="31">
        <v>2</v>
      </c>
      <c r="F27" s="30">
        <v>2</v>
      </c>
      <c r="G27" s="30"/>
      <c r="H27" s="30"/>
      <c r="I27" s="30"/>
      <c r="J27" s="34"/>
      <c r="K27" s="34"/>
      <c r="L27" s="30"/>
      <c r="M27" s="28"/>
    </row>
    <row r="28" spans="1:13">
      <c r="A28" s="253"/>
      <c r="B28" s="24" t="s">
        <v>41</v>
      </c>
      <c r="C28" s="24"/>
      <c r="D28" s="30">
        <v>2</v>
      </c>
      <c r="E28" s="31">
        <v>2</v>
      </c>
      <c r="F28" s="30"/>
      <c r="G28" s="30"/>
      <c r="H28" s="30"/>
      <c r="I28" s="30"/>
      <c r="J28" s="33">
        <v>2</v>
      </c>
      <c r="K28" s="34"/>
      <c r="L28" s="30"/>
      <c r="M28" s="28"/>
    </row>
    <row r="29" spans="1:13">
      <c r="A29" s="253"/>
      <c r="B29" s="24" t="s">
        <v>42</v>
      </c>
      <c r="C29" s="24"/>
      <c r="D29" s="35">
        <v>2</v>
      </c>
      <c r="E29" s="35">
        <v>4</v>
      </c>
      <c r="F29" s="35"/>
      <c r="G29" s="35"/>
      <c r="H29" s="35"/>
      <c r="I29" s="35"/>
      <c r="J29" s="70"/>
      <c r="K29" s="70"/>
      <c r="L29" s="53">
        <v>1</v>
      </c>
      <c r="M29" s="54">
        <v>3</v>
      </c>
    </row>
    <row r="30" spans="1:13">
      <c r="A30" s="253"/>
      <c r="B30" s="24" t="s">
        <v>43</v>
      </c>
      <c r="C30" s="24"/>
      <c r="D30" s="30">
        <v>2</v>
      </c>
      <c r="E30" s="31">
        <v>2</v>
      </c>
      <c r="F30" s="30"/>
      <c r="G30" s="30"/>
      <c r="H30" s="30"/>
      <c r="I30" s="30"/>
      <c r="J30" s="33">
        <v>2</v>
      </c>
      <c r="K30" s="34"/>
      <c r="L30" s="30"/>
      <c r="M30" s="28"/>
    </row>
    <row r="31" spans="1:13">
      <c r="A31" s="253"/>
      <c r="B31" s="24" t="s">
        <v>44</v>
      </c>
      <c r="C31" s="24"/>
      <c r="D31" s="30">
        <v>2</v>
      </c>
      <c r="E31" s="31">
        <v>2</v>
      </c>
      <c r="F31" s="30"/>
      <c r="G31" s="30"/>
      <c r="H31" s="30"/>
      <c r="I31" s="30"/>
      <c r="J31" s="34"/>
      <c r="K31" s="34"/>
      <c r="L31" s="33">
        <v>2</v>
      </c>
      <c r="M31" s="28"/>
    </row>
    <row r="32" spans="1:13">
      <c r="A32" s="253"/>
      <c r="B32" s="24" t="s">
        <v>45</v>
      </c>
      <c r="C32" s="24"/>
      <c r="D32" s="30">
        <v>2</v>
      </c>
      <c r="E32" s="31">
        <v>2</v>
      </c>
      <c r="F32" s="30"/>
      <c r="G32" s="30"/>
      <c r="H32" s="30"/>
      <c r="I32" s="30"/>
      <c r="J32" s="33">
        <v>2</v>
      </c>
      <c r="K32" s="34"/>
      <c r="L32" s="30"/>
      <c r="M32" s="28"/>
    </row>
    <row r="33" spans="1:13">
      <c r="A33" s="253"/>
      <c r="B33" s="24" t="s">
        <v>46</v>
      </c>
      <c r="C33" s="24"/>
      <c r="D33" s="30">
        <v>0</v>
      </c>
      <c r="E33" s="31">
        <v>160</v>
      </c>
      <c r="F33" s="30"/>
      <c r="G33" s="30"/>
      <c r="H33" s="30"/>
      <c r="I33" s="30"/>
      <c r="J33" s="30"/>
      <c r="K33" s="30"/>
      <c r="L33" s="30"/>
      <c r="M33" s="28"/>
    </row>
    <row r="34" spans="1:13">
      <c r="A34" s="204" t="s">
        <v>121</v>
      </c>
      <c r="B34" s="205"/>
      <c r="C34" s="206"/>
      <c r="D34" s="69">
        <v>59</v>
      </c>
      <c r="E34" s="69">
        <v>236</v>
      </c>
      <c r="F34" s="69">
        <v>9</v>
      </c>
      <c r="G34" s="69">
        <v>6</v>
      </c>
      <c r="H34" s="69">
        <v>10</v>
      </c>
      <c r="I34" s="69">
        <v>9</v>
      </c>
      <c r="J34" s="69">
        <v>18</v>
      </c>
      <c r="K34" s="69">
        <v>7</v>
      </c>
      <c r="L34" s="69">
        <v>9</v>
      </c>
      <c r="M34" s="67">
        <v>7</v>
      </c>
    </row>
    <row r="35" spans="1:13">
      <c r="A35" s="228" t="s">
        <v>122</v>
      </c>
      <c r="B35" s="37" t="s">
        <v>49</v>
      </c>
      <c r="C35" s="37"/>
      <c r="D35" s="31">
        <v>1</v>
      </c>
      <c r="E35" s="31">
        <v>2</v>
      </c>
      <c r="F35" s="40"/>
      <c r="G35" s="40">
        <v>2</v>
      </c>
      <c r="H35" s="40"/>
      <c r="I35" s="40"/>
      <c r="J35" s="40"/>
      <c r="K35" s="40"/>
      <c r="L35" s="40"/>
      <c r="M35" s="42"/>
    </row>
    <row r="36" spans="1:13">
      <c r="A36" s="229"/>
      <c r="B36" s="37" t="s">
        <v>50</v>
      </c>
      <c r="C36" s="37"/>
      <c r="D36" s="31">
        <v>2</v>
      </c>
      <c r="E36" s="31">
        <v>2</v>
      </c>
      <c r="F36" s="40">
        <v>2</v>
      </c>
      <c r="G36" s="40"/>
      <c r="H36" s="40"/>
      <c r="I36" s="40"/>
      <c r="J36" s="40"/>
      <c r="K36" s="40"/>
      <c r="L36" s="40"/>
      <c r="M36" s="42"/>
    </row>
    <row r="37" spans="1:13">
      <c r="A37" s="229"/>
      <c r="B37" s="37" t="s">
        <v>51</v>
      </c>
      <c r="C37" s="37"/>
      <c r="D37" s="31">
        <v>2</v>
      </c>
      <c r="E37" s="31">
        <v>2</v>
      </c>
      <c r="F37" s="40"/>
      <c r="G37" s="40"/>
      <c r="H37" s="40"/>
      <c r="I37" s="40"/>
      <c r="J37" s="40"/>
      <c r="K37" s="40"/>
      <c r="L37" s="39">
        <v>2</v>
      </c>
      <c r="M37" s="42"/>
    </row>
    <row r="38" spans="1:13">
      <c r="A38" s="229"/>
      <c r="B38" s="37" t="s">
        <v>52</v>
      </c>
      <c r="C38" s="37"/>
      <c r="D38" s="31">
        <v>2</v>
      </c>
      <c r="E38" s="31">
        <v>2</v>
      </c>
      <c r="F38" s="40"/>
      <c r="G38" s="40"/>
      <c r="H38" s="40">
        <v>2</v>
      </c>
      <c r="I38" s="40"/>
      <c r="J38" s="40"/>
      <c r="K38" s="40"/>
      <c r="L38" s="40"/>
      <c r="M38" s="42"/>
    </row>
    <row r="39" spans="1:13">
      <c r="A39" s="229"/>
      <c r="B39" s="37" t="s">
        <v>53</v>
      </c>
      <c r="C39" s="37"/>
      <c r="D39" s="31">
        <v>2</v>
      </c>
      <c r="E39" s="31">
        <v>2</v>
      </c>
      <c r="F39" s="40"/>
      <c r="G39" s="40"/>
      <c r="H39" s="40">
        <v>2</v>
      </c>
      <c r="I39" s="40"/>
      <c r="J39" s="40"/>
      <c r="K39" s="40"/>
      <c r="L39" s="40"/>
      <c r="M39" s="42"/>
    </row>
    <row r="40" spans="1:13">
      <c r="A40" s="229"/>
      <c r="B40" s="37" t="s">
        <v>54</v>
      </c>
      <c r="C40" s="37"/>
      <c r="D40" s="31">
        <v>2</v>
      </c>
      <c r="E40" s="31">
        <v>3</v>
      </c>
      <c r="F40" s="40"/>
      <c r="G40" s="40"/>
      <c r="H40" s="40"/>
      <c r="I40" s="40"/>
      <c r="J40" s="39">
        <v>1</v>
      </c>
      <c r="K40" s="39">
        <v>2</v>
      </c>
      <c r="L40" s="40"/>
      <c r="M40" s="42"/>
    </row>
    <row r="41" spans="1:13">
      <c r="A41" s="229"/>
      <c r="B41" s="37" t="s">
        <v>123</v>
      </c>
      <c r="C41" s="37"/>
      <c r="D41" s="31">
        <v>2</v>
      </c>
      <c r="E41" s="31">
        <v>2</v>
      </c>
      <c r="F41" s="40"/>
      <c r="G41" s="40"/>
      <c r="H41" s="40"/>
      <c r="I41" s="40"/>
      <c r="J41" s="39">
        <v>2</v>
      </c>
      <c r="K41" s="40"/>
      <c r="L41" s="40"/>
      <c r="M41" s="42"/>
    </row>
    <row r="42" spans="1:13">
      <c r="A42" s="229"/>
      <c r="B42" s="37" t="s">
        <v>56</v>
      </c>
      <c r="C42" s="37"/>
      <c r="D42" s="31">
        <v>2</v>
      </c>
      <c r="E42" s="31">
        <v>4</v>
      </c>
      <c r="F42" s="40">
        <v>1</v>
      </c>
      <c r="G42" s="40">
        <v>3</v>
      </c>
      <c r="H42" s="40"/>
      <c r="I42" s="40"/>
      <c r="J42" s="40"/>
      <c r="K42" s="40"/>
      <c r="L42" s="40"/>
      <c r="M42" s="42"/>
    </row>
    <row r="43" spans="1:13">
      <c r="A43" s="229"/>
      <c r="B43" s="37" t="s">
        <v>57</v>
      </c>
      <c r="C43" s="37"/>
      <c r="D43" s="31">
        <v>2</v>
      </c>
      <c r="E43" s="31">
        <v>2</v>
      </c>
      <c r="F43" s="40"/>
      <c r="G43" s="40"/>
      <c r="H43" s="40"/>
      <c r="I43" s="40"/>
      <c r="J43" s="40"/>
      <c r="K43" s="40"/>
      <c r="L43" s="39">
        <v>2</v>
      </c>
      <c r="M43" s="42"/>
    </row>
    <row r="44" spans="1:13">
      <c r="A44" s="204" t="s">
        <v>124</v>
      </c>
      <c r="B44" s="205"/>
      <c r="C44" s="206"/>
      <c r="D44" s="69">
        <v>17</v>
      </c>
      <c r="E44" s="69">
        <v>21</v>
      </c>
      <c r="F44" s="69">
        <v>3</v>
      </c>
      <c r="G44" s="69">
        <v>5</v>
      </c>
      <c r="H44" s="69">
        <v>4</v>
      </c>
      <c r="I44" s="69">
        <v>0</v>
      </c>
      <c r="J44" s="69">
        <v>3</v>
      </c>
      <c r="K44" s="69">
        <v>2</v>
      </c>
      <c r="L44" s="69">
        <v>4</v>
      </c>
      <c r="M44" s="67">
        <v>0</v>
      </c>
    </row>
    <row r="45" spans="1:13" s="83" customFormat="1" ht="37.5" customHeight="1">
      <c r="A45" s="265" t="s">
        <v>125</v>
      </c>
      <c r="B45" s="262" t="s">
        <v>126</v>
      </c>
      <c r="C45" s="263"/>
      <c r="D45" s="266" t="s">
        <v>127</v>
      </c>
      <c r="E45" s="266"/>
      <c r="F45" s="266"/>
      <c r="G45" s="266"/>
      <c r="H45" s="266"/>
      <c r="I45" s="266"/>
      <c r="J45" s="266"/>
      <c r="K45" s="266"/>
      <c r="L45" s="266"/>
      <c r="M45" s="266"/>
    </row>
    <row r="46" spans="1:13" s="83" customFormat="1" ht="37.5" customHeight="1">
      <c r="A46" s="265"/>
      <c r="B46" s="262" t="s">
        <v>128</v>
      </c>
      <c r="C46" s="263"/>
      <c r="D46" s="266" t="s">
        <v>129</v>
      </c>
      <c r="E46" s="266"/>
      <c r="F46" s="266"/>
      <c r="G46" s="266"/>
      <c r="H46" s="266"/>
      <c r="I46" s="266"/>
      <c r="J46" s="266"/>
      <c r="K46" s="266"/>
      <c r="L46" s="266"/>
      <c r="M46" s="266"/>
    </row>
    <row r="47" spans="1:13" s="83" customFormat="1" ht="37.5" customHeight="1">
      <c r="A47" s="265"/>
      <c r="B47" s="262" t="s">
        <v>130</v>
      </c>
      <c r="C47" s="263"/>
      <c r="D47" s="266" t="s">
        <v>131</v>
      </c>
      <c r="E47" s="266"/>
      <c r="F47" s="266"/>
      <c r="G47" s="266"/>
      <c r="H47" s="266"/>
      <c r="I47" s="266"/>
      <c r="J47" s="266"/>
      <c r="K47" s="266"/>
      <c r="L47" s="266"/>
      <c r="M47" s="266"/>
    </row>
    <row r="48" spans="1:13" ht="30" customHeight="1">
      <c r="A48" s="265"/>
      <c r="B48" s="262" t="s">
        <v>132</v>
      </c>
      <c r="C48" s="263"/>
      <c r="D48" s="264"/>
      <c r="E48" s="264"/>
      <c r="F48" s="264"/>
      <c r="G48" s="264"/>
      <c r="H48" s="264"/>
      <c r="I48" s="264"/>
      <c r="J48" s="264"/>
      <c r="K48" s="264"/>
      <c r="L48" s="264"/>
      <c r="M48" s="264"/>
    </row>
    <row r="49" spans="2:3">
      <c r="B49" s="48"/>
      <c r="C49" s="48"/>
    </row>
    <row r="50" spans="2:3">
      <c r="B50" s="49"/>
      <c r="C50" s="49"/>
    </row>
    <row r="51" spans="2:3">
      <c r="B51" s="49"/>
      <c r="C51" s="49"/>
    </row>
    <row r="52" spans="2:3">
      <c r="B52" s="49"/>
      <c r="C52" s="49"/>
    </row>
  </sheetData>
  <mergeCells count="30">
    <mergeCell ref="A11:C11"/>
    <mergeCell ref="A1:M1"/>
    <mergeCell ref="A2:M2"/>
    <mergeCell ref="A3:A6"/>
    <mergeCell ref="B3:B6"/>
    <mergeCell ref="C3:C6"/>
    <mergeCell ref="D3:D6"/>
    <mergeCell ref="E3:E6"/>
    <mergeCell ref="F3:M3"/>
    <mergeCell ref="F4:I4"/>
    <mergeCell ref="J4:M4"/>
    <mergeCell ref="F5:G5"/>
    <mergeCell ref="H5:I5"/>
    <mergeCell ref="J5:K5"/>
    <mergeCell ref="L5:M5"/>
    <mergeCell ref="A7:A10"/>
    <mergeCell ref="B48:C48"/>
    <mergeCell ref="D48:M48"/>
    <mergeCell ref="A13:C13"/>
    <mergeCell ref="A14:A33"/>
    <mergeCell ref="A34:C34"/>
    <mergeCell ref="A35:A43"/>
    <mergeCell ref="A44:C44"/>
    <mergeCell ref="A45:A48"/>
    <mergeCell ref="B45:C45"/>
    <mergeCell ref="D45:M45"/>
    <mergeCell ref="B46:C46"/>
    <mergeCell ref="D46:M46"/>
    <mergeCell ref="B47:C47"/>
    <mergeCell ref="D47:M47"/>
  </mergeCells>
  <phoneticPr fontId="4" type="noConversion"/>
  <pageMargins left="0.5" right="0.19685039370078741" top="0.31" bottom="0.19685039370078741" header="0.4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53"/>
  <sheetViews>
    <sheetView workbookViewId="0">
      <selection sqref="A1:M1"/>
    </sheetView>
  </sheetViews>
  <sheetFormatPr defaultRowHeight="16.5"/>
  <cols>
    <col min="2" max="2" width="18.5" customWidth="1"/>
    <col min="9" max="10" width="8.875" style="116"/>
  </cols>
  <sheetData>
    <row r="1" spans="1:25" ht="24">
      <c r="A1" s="274" t="s">
        <v>133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17.25" thickBot="1">
      <c r="A2" s="275" t="s">
        <v>134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>
      <c r="A3" s="276" t="s">
        <v>2</v>
      </c>
      <c r="B3" s="278" t="s">
        <v>3</v>
      </c>
      <c r="C3" s="280" t="s">
        <v>5</v>
      </c>
      <c r="D3" s="280" t="s">
        <v>6</v>
      </c>
      <c r="E3" s="278" t="s">
        <v>7</v>
      </c>
      <c r="F3" s="278"/>
      <c r="G3" s="278"/>
      <c r="H3" s="278"/>
      <c r="I3" s="278"/>
      <c r="J3" s="278"/>
      <c r="K3" s="278"/>
      <c r="L3" s="282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>
      <c r="A4" s="277"/>
      <c r="B4" s="279"/>
      <c r="C4" s="281"/>
      <c r="D4" s="281"/>
      <c r="E4" s="283" t="s">
        <v>8</v>
      </c>
      <c r="F4" s="283"/>
      <c r="G4" s="283"/>
      <c r="H4" s="283"/>
      <c r="I4" s="283" t="s">
        <v>10</v>
      </c>
      <c r="J4" s="283"/>
      <c r="K4" s="283"/>
      <c r="L4" s="284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>
      <c r="A5" s="277"/>
      <c r="B5" s="279"/>
      <c r="C5" s="281"/>
      <c r="D5" s="281"/>
      <c r="E5" s="283" t="s">
        <v>11</v>
      </c>
      <c r="F5" s="283"/>
      <c r="G5" s="283" t="s">
        <v>12</v>
      </c>
      <c r="H5" s="283"/>
      <c r="I5" s="285" t="s">
        <v>11</v>
      </c>
      <c r="J5" s="285"/>
      <c r="K5" s="283" t="s">
        <v>12</v>
      </c>
      <c r="L5" s="284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>
      <c r="A6" s="277"/>
      <c r="B6" s="279"/>
      <c r="C6" s="281"/>
      <c r="D6" s="281"/>
      <c r="E6" s="87" t="s">
        <v>13</v>
      </c>
      <c r="F6" s="87" t="s">
        <v>14</v>
      </c>
      <c r="G6" s="87" t="s">
        <v>13</v>
      </c>
      <c r="H6" s="87" t="s">
        <v>14</v>
      </c>
      <c r="I6" s="88" t="s">
        <v>13</v>
      </c>
      <c r="J6" s="88" t="s">
        <v>14</v>
      </c>
      <c r="K6" s="87" t="s">
        <v>13</v>
      </c>
      <c r="L6" s="89" t="s">
        <v>14</v>
      </c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>
      <c r="A7" s="286" t="s">
        <v>73</v>
      </c>
      <c r="B7" s="90" t="s">
        <v>116</v>
      </c>
      <c r="C7" s="91">
        <v>6</v>
      </c>
      <c r="D7" s="91">
        <v>6</v>
      </c>
      <c r="E7" s="91">
        <v>3</v>
      </c>
      <c r="F7" s="91"/>
      <c r="G7" s="91">
        <v>3</v>
      </c>
      <c r="H7" s="91"/>
      <c r="I7" s="92"/>
      <c r="J7" s="92"/>
      <c r="K7" s="91"/>
      <c r="L7" s="93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</row>
    <row r="8" spans="1:25">
      <c r="A8" s="286"/>
      <c r="B8" s="90" t="s">
        <v>117</v>
      </c>
      <c r="C8" s="91">
        <v>6</v>
      </c>
      <c r="D8" s="91">
        <v>6</v>
      </c>
      <c r="E8" s="91">
        <v>3</v>
      </c>
      <c r="F8" s="91"/>
      <c r="G8" s="91">
        <v>3</v>
      </c>
      <c r="H8" s="91"/>
      <c r="I8" s="95"/>
      <c r="J8" s="92"/>
      <c r="K8" s="91"/>
      <c r="L8" s="93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</row>
    <row r="9" spans="1:25">
      <c r="A9" s="286"/>
      <c r="B9" s="90" t="s">
        <v>20</v>
      </c>
      <c r="C9" s="91">
        <v>2</v>
      </c>
      <c r="D9" s="91">
        <v>4</v>
      </c>
      <c r="E9" s="91"/>
      <c r="F9" s="91">
        <v>2</v>
      </c>
      <c r="G9" s="91"/>
      <c r="H9" s="91">
        <v>2</v>
      </c>
      <c r="I9" s="92"/>
      <c r="J9" s="92"/>
      <c r="K9" s="91"/>
      <c r="L9" s="93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spans="1:25">
      <c r="A10" s="286"/>
      <c r="B10" s="90" t="s">
        <v>21</v>
      </c>
      <c r="C10" s="91">
        <v>2</v>
      </c>
      <c r="D10" s="91">
        <v>2</v>
      </c>
      <c r="E10" s="91"/>
      <c r="F10" s="91">
        <v>1</v>
      </c>
      <c r="G10" s="91"/>
      <c r="H10" s="91">
        <v>1</v>
      </c>
      <c r="I10" s="92"/>
      <c r="J10" s="92"/>
      <c r="K10" s="91"/>
      <c r="L10" s="93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</row>
    <row r="11" spans="1:25" ht="18.75">
      <c r="A11" s="268" t="s">
        <v>135</v>
      </c>
      <c r="B11" s="269"/>
      <c r="C11" s="96">
        <v>16</v>
      </c>
      <c r="D11" s="96">
        <v>18</v>
      </c>
      <c r="E11" s="96">
        <v>6</v>
      </c>
      <c r="F11" s="96">
        <v>3</v>
      </c>
      <c r="G11" s="96">
        <v>6</v>
      </c>
      <c r="H11" s="96">
        <v>3</v>
      </c>
      <c r="I11" s="97">
        <v>0</v>
      </c>
      <c r="J11" s="97">
        <v>0</v>
      </c>
      <c r="K11" s="96">
        <v>0</v>
      </c>
      <c r="L11" s="98">
        <v>0</v>
      </c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</row>
    <row r="12" spans="1:25">
      <c r="A12" s="99"/>
      <c r="B12" s="100" t="s">
        <v>24</v>
      </c>
      <c r="C12" s="101">
        <v>8</v>
      </c>
      <c r="D12" s="91">
        <v>8</v>
      </c>
      <c r="E12" s="101">
        <v>2</v>
      </c>
      <c r="F12" s="101"/>
      <c r="G12" s="101">
        <v>2</v>
      </c>
      <c r="H12" s="101"/>
      <c r="I12" s="102">
        <v>2</v>
      </c>
      <c r="J12" s="102"/>
      <c r="K12" s="101">
        <v>2</v>
      </c>
      <c r="L12" s="10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</row>
    <row r="13" spans="1:25" ht="18.75">
      <c r="A13" s="268" t="s">
        <v>136</v>
      </c>
      <c r="B13" s="269"/>
      <c r="C13" s="96">
        <v>8</v>
      </c>
      <c r="D13" s="96">
        <v>8</v>
      </c>
      <c r="E13" s="96">
        <v>2</v>
      </c>
      <c r="F13" s="96">
        <v>0</v>
      </c>
      <c r="G13" s="96">
        <v>2</v>
      </c>
      <c r="H13" s="96">
        <v>0</v>
      </c>
      <c r="I13" s="97">
        <v>2</v>
      </c>
      <c r="J13" s="97">
        <v>0</v>
      </c>
      <c r="K13" s="96">
        <v>2</v>
      </c>
      <c r="L13" s="98">
        <v>0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</row>
    <row r="14" spans="1:25">
      <c r="A14" s="267" t="s">
        <v>26</v>
      </c>
      <c r="B14" s="104" t="s">
        <v>27</v>
      </c>
      <c r="C14" s="29">
        <v>2</v>
      </c>
      <c r="D14" s="29">
        <v>2</v>
      </c>
      <c r="E14" s="29">
        <v>2</v>
      </c>
      <c r="F14" s="29"/>
      <c r="G14" s="29"/>
      <c r="H14" s="29"/>
      <c r="I14" s="105"/>
      <c r="J14" s="105"/>
      <c r="K14" s="29"/>
      <c r="L14" s="106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</row>
    <row r="15" spans="1:25">
      <c r="A15" s="267"/>
      <c r="B15" s="104" t="s">
        <v>28</v>
      </c>
      <c r="C15" s="29">
        <v>4</v>
      </c>
      <c r="D15" s="29">
        <v>8</v>
      </c>
      <c r="E15" s="29"/>
      <c r="F15" s="29"/>
      <c r="G15" s="29">
        <v>1</v>
      </c>
      <c r="H15" s="29">
        <v>3</v>
      </c>
      <c r="I15" s="105">
        <v>1</v>
      </c>
      <c r="J15" s="105">
        <v>3</v>
      </c>
      <c r="K15" s="29"/>
      <c r="L15" s="106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</row>
    <row r="16" spans="1:25">
      <c r="A16" s="267"/>
      <c r="B16" s="104" t="s">
        <v>29</v>
      </c>
      <c r="C16" s="29">
        <v>3</v>
      </c>
      <c r="D16" s="29">
        <v>3</v>
      </c>
      <c r="E16" s="29">
        <v>3</v>
      </c>
      <c r="F16" s="29"/>
      <c r="G16" s="29"/>
      <c r="H16" s="29"/>
      <c r="I16" s="105"/>
      <c r="J16" s="105"/>
      <c r="K16" s="29" t="s">
        <v>137</v>
      </c>
      <c r="L16" s="106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</row>
    <row r="17" spans="1:12">
      <c r="A17" s="267"/>
      <c r="B17" s="104" t="s">
        <v>30</v>
      </c>
      <c r="C17" s="34">
        <v>3</v>
      </c>
      <c r="D17" s="107">
        <v>3</v>
      </c>
      <c r="E17" s="34"/>
      <c r="F17" s="34"/>
      <c r="G17" s="34">
        <v>3</v>
      </c>
      <c r="H17" s="34"/>
      <c r="I17" s="74"/>
      <c r="J17" s="74"/>
      <c r="K17" s="34"/>
      <c r="L17" s="106"/>
    </row>
    <row r="18" spans="1:12">
      <c r="A18" s="267"/>
      <c r="B18" s="104" t="s">
        <v>31</v>
      </c>
      <c r="C18" s="34">
        <v>2</v>
      </c>
      <c r="D18" s="31">
        <v>2</v>
      </c>
      <c r="E18" s="30"/>
      <c r="F18" s="30"/>
      <c r="G18" s="30"/>
      <c r="H18" s="30"/>
      <c r="I18" s="74">
        <v>2</v>
      </c>
      <c r="J18" s="74"/>
      <c r="K18" s="34"/>
      <c r="L18" s="106"/>
    </row>
    <row r="19" spans="1:12">
      <c r="A19" s="267"/>
      <c r="B19" s="104" t="s">
        <v>32</v>
      </c>
      <c r="C19" s="34">
        <v>2</v>
      </c>
      <c r="D19" s="107">
        <v>2</v>
      </c>
      <c r="E19" s="34"/>
      <c r="F19" s="34"/>
      <c r="G19" s="34"/>
      <c r="H19" s="34"/>
      <c r="I19" s="74"/>
      <c r="J19" s="74"/>
      <c r="K19" s="34">
        <v>2</v>
      </c>
      <c r="L19" s="106"/>
    </row>
    <row r="20" spans="1:12">
      <c r="A20" s="267"/>
      <c r="B20" s="104" t="s">
        <v>33</v>
      </c>
      <c r="C20" s="34">
        <v>2</v>
      </c>
      <c r="D20" s="107">
        <v>2</v>
      </c>
      <c r="E20" s="34"/>
      <c r="F20" s="34"/>
      <c r="G20" s="34"/>
      <c r="H20" s="34"/>
      <c r="I20" s="74">
        <v>2</v>
      </c>
      <c r="J20" s="74"/>
      <c r="K20" s="34"/>
      <c r="L20" s="106"/>
    </row>
    <row r="21" spans="1:12">
      <c r="A21" s="267"/>
      <c r="B21" s="104" t="s">
        <v>34</v>
      </c>
      <c r="C21" s="34">
        <v>2</v>
      </c>
      <c r="D21" s="107">
        <v>2</v>
      </c>
      <c r="E21" s="34"/>
      <c r="F21" s="34"/>
      <c r="G21" s="34">
        <v>2</v>
      </c>
      <c r="H21" s="34"/>
      <c r="I21" s="74"/>
      <c r="J21" s="74"/>
      <c r="K21" s="34"/>
      <c r="L21" s="106"/>
    </row>
    <row r="22" spans="1:12">
      <c r="A22" s="267"/>
      <c r="B22" s="104" t="s">
        <v>35</v>
      </c>
      <c r="C22" s="34">
        <v>2</v>
      </c>
      <c r="D22" s="107">
        <v>2</v>
      </c>
      <c r="E22" s="34"/>
      <c r="F22" s="34"/>
      <c r="G22" s="34">
        <v>2</v>
      </c>
      <c r="H22" s="34"/>
      <c r="I22" s="74"/>
      <c r="J22" s="74"/>
      <c r="K22" s="34"/>
      <c r="L22" s="106"/>
    </row>
    <row r="23" spans="1:12">
      <c r="A23" s="267"/>
      <c r="B23" s="104" t="s">
        <v>36</v>
      </c>
      <c r="C23" s="34">
        <v>3</v>
      </c>
      <c r="D23" s="107">
        <v>3</v>
      </c>
      <c r="E23" s="34"/>
      <c r="F23" s="34"/>
      <c r="G23" s="34"/>
      <c r="H23" s="34"/>
      <c r="I23" s="74">
        <v>3</v>
      </c>
      <c r="J23" s="74"/>
      <c r="K23" s="34"/>
      <c r="L23" s="106"/>
    </row>
    <row r="24" spans="1:12">
      <c r="A24" s="267"/>
      <c r="B24" s="104" t="s">
        <v>37</v>
      </c>
      <c r="C24" s="34">
        <v>2</v>
      </c>
      <c r="D24" s="107">
        <v>2</v>
      </c>
      <c r="E24" s="34"/>
      <c r="F24" s="34"/>
      <c r="G24" s="34"/>
      <c r="H24" s="34"/>
      <c r="I24" s="74">
        <v>2</v>
      </c>
      <c r="J24" s="74"/>
      <c r="K24" s="34"/>
      <c r="L24" s="106"/>
    </row>
    <row r="25" spans="1:12">
      <c r="A25" s="267"/>
      <c r="B25" s="104" t="s">
        <v>38</v>
      </c>
      <c r="C25" s="34">
        <v>2</v>
      </c>
      <c r="D25" s="107">
        <v>2</v>
      </c>
      <c r="E25" s="34"/>
      <c r="F25" s="34"/>
      <c r="G25" s="34"/>
      <c r="H25" s="34"/>
      <c r="I25" s="74"/>
      <c r="J25" s="74"/>
      <c r="K25" s="34">
        <v>2</v>
      </c>
      <c r="L25" s="106"/>
    </row>
    <row r="26" spans="1:12">
      <c r="A26" s="267"/>
      <c r="B26" s="104" t="s">
        <v>39</v>
      </c>
      <c r="C26" s="34">
        <v>18</v>
      </c>
      <c r="D26" s="107">
        <v>28</v>
      </c>
      <c r="E26" s="34">
        <v>2</v>
      </c>
      <c r="F26" s="34">
        <v>6</v>
      </c>
      <c r="G26" s="34">
        <v>2</v>
      </c>
      <c r="H26" s="34">
        <v>6</v>
      </c>
      <c r="I26" s="74">
        <v>2</v>
      </c>
      <c r="J26" s="74">
        <v>4</v>
      </c>
      <c r="K26" s="34">
        <v>2</v>
      </c>
      <c r="L26" s="106">
        <v>4</v>
      </c>
    </row>
    <row r="27" spans="1:12">
      <c r="A27" s="267"/>
      <c r="B27" s="104" t="s">
        <v>40</v>
      </c>
      <c r="C27" s="34">
        <v>2</v>
      </c>
      <c r="D27" s="107">
        <v>2</v>
      </c>
      <c r="E27" s="34">
        <v>2</v>
      </c>
      <c r="F27" s="34"/>
      <c r="G27" s="34"/>
      <c r="H27" s="34"/>
      <c r="I27" s="74"/>
      <c r="J27" s="74"/>
      <c r="K27" s="34"/>
      <c r="L27" s="106"/>
    </row>
    <row r="28" spans="1:12">
      <c r="A28" s="267"/>
      <c r="B28" s="104" t="s">
        <v>41</v>
      </c>
      <c r="C28" s="34">
        <v>2</v>
      </c>
      <c r="D28" s="107">
        <v>2</v>
      </c>
      <c r="E28" s="34"/>
      <c r="F28" s="34"/>
      <c r="G28" s="34"/>
      <c r="H28" s="34"/>
      <c r="I28" s="74">
        <v>2</v>
      </c>
      <c r="J28" s="74"/>
      <c r="K28" s="34"/>
      <c r="L28" s="106"/>
    </row>
    <row r="29" spans="1:12">
      <c r="A29" s="267"/>
      <c r="B29" s="104" t="s">
        <v>42</v>
      </c>
      <c r="C29" s="70">
        <v>2</v>
      </c>
      <c r="D29" s="70">
        <v>4</v>
      </c>
      <c r="E29" s="70"/>
      <c r="F29" s="70"/>
      <c r="G29" s="70"/>
      <c r="H29" s="70"/>
      <c r="I29" s="108"/>
      <c r="J29" s="108"/>
      <c r="K29" s="70">
        <v>1</v>
      </c>
      <c r="L29" s="109">
        <v>3</v>
      </c>
    </row>
    <row r="30" spans="1:12">
      <c r="A30" s="267"/>
      <c r="B30" s="104" t="s">
        <v>43</v>
      </c>
      <c r="C30" s="34">
        <v>2</v>
      </c>
      <c r="D30" s="107">
        <v>2</v>
      </c>
      <c r="E30" s="34"/>
      <c r="F30" s="34"/>
      <c r="G30" s="34"/>
      <c r="H30" s="34"/>
      <c r="I30" s="74">
        <v>2</v>
      </c>
      <c r="J30" s="74"/>
      <c r="K30" s="34"/>
      <c r="L30" s="106"/>
    </row>
    <row r="31" spans="1:12">
      <c r="A31" s="267"/>
      <c r="B31" s="104" t="s">
        <v>44</v>
      </c>
      <c r="C31" s="34">
        <v>2</v>
      </c>
      <c r="D31" s="107">
        <v>2</v>
      </c>
      <c r="E31" s="34"/>
      <c r="F31" s="34"/>
      <c r="G31" s="34"/>
      <c r="H31" s="34"/>
      <c r="I31" s="74"/>
      <c r="J31" s="74"/>
      <c r="K31" s="34">
        <v>2</v>
      </c>
      <c r="L31" s="106"/>
    </row>
    <row r="32" spans="1:12">
      <c r="A32" s="267"/>
      <c r="B32" s="104" t="s">
        <v>45</v>
      </c>
      <c r="C32" s="34">
        <v>2</v>
      </c>
      <c r="D32" s="107">
        <v>2</v>
      </c>
      <c r="E32" s="34"/>
      <c r="F32" s="34"/>
      <c r="G32" s="34"/>
      <c r="H32" s="34"/>
      <c r="I32" s="74">
        <v>2</v>
      </c>
      <c r="J32" s="74"/>
      <c r="K32" s="34"/>
      <c r="L32" s="106"/>
    </row>
    <row r="33" spans="1:12">
      <c r="A33" s="267"/>
      <c r="B33" s="104" t="s">
        <v>46</v>
      </c>
      <c r="C33" s="34">
        <v>0</v>
      </c>
      <c r="D33" s="107">
        <v>160</v>
      </c>
      <c r="E33" s="34"/>
      <c r="F33" s="34"/>
      <c r="G33" s="34"/>
      <c r="H33" s="34"/>
      <c r="I33" s="74"/>
      <c r="J33" s="74"/>
      <c r="K33" s="34"/>
      <c r="L33" s="106"/>
    </row>
    <row r="34" spans="1:12" ht="18.75">
      <c r="A34" s="268" t="s">
        <v>138</v>
      </c>
      <c r="B34" s="269"/>
      <c r="C34" s="96">
        <v>59</v>
      </c>
      <c r="D34" s="96">
        <v>236</v>
      </c>
      <c r="E34" s="96">
        <v>9</v>
      </c>
      <c r="F34" s="96">
        <v>6</v>
      </c>
      <c r="G34" s="96">
        <v>10</v>
      </c>
      <c r="H34" s="96">
        <v>9</v>
      </c>
      <c r="I34" s="97">
        <v>19</v>
      </c>
      <c r="J34" s="97">
        <v>7</v>
      </c>
      <c r="K34" s="96">
        <v>9</v>
      </c>
      <c r="L34" s="98">
        <v>7</v>
      </c>
    </row>
    <row r="35" spans="1:12">
      <c r="A35" s="270" t="s">
        <v>74</v>
      </c>
      <c r="B35" s="110" t="s">
        <v>49</v>
      </c>
      <c r="C35" s="107">
        <v>1</v>
      </c>
      <c r="D35" s="107">
        <v>2</v>
      </c>
      <c r="E35" s="38"/>
      <c r="F35" s="38">
        <v>2</v>
      </c>
      <c r="G35" s="38"/>
      <c r="H35" s="38"/>
      <c r="I35" s="78"/>
      <c r="J35" s="78"/>
      <c r="K35" s="38"/>
      <c r="L35" s="111"/>
    </row>
    <row r="36" spans="1:12">
      <c r="A36" s="271"/>
      <c r="B36" s="110" t="s">
        <v>50</v>
      </c>
      <c r="C36" s="107">
        <v>2</v>
      </c>
      <c r="D36" s="107">
        <v>2</v>
      </c>
      <c r="E36" s="38">
        <v>2</v>
      </c>
      <c r="F36" s="38"/>
      <c r="G36" s="38"/>
      <c r="H36" s="38"/>
      <c r="I36" s="78"/>
      <c r="J36" s="78"/>
      <c r="K36" s="38"/>
      <c r="L36" s="111"/>
    </row>
    <row r="37" spans="1:12">
      <c r="A37" s="271"/>
      <c r="B37" s="110" t="s">
        <v>51</v>
      </c>
      <c r="C37" s="107">
        <v>2</v>
      </c>
      <c r="D37" s="107">
        <v>2</v>
      </c>
      <c r="E37" s="38"/>
      <c r="F37" s="38"/>
      <c r="G37" s="38"/>
      <c r="H37" s="38"/>
      <c r="I37" s="78"/>
      <c r="J37" s="78"/>
      <c r="K37" s="38">
        <v>2</v>
      </c>
      <c r="L37" s="111"/>
    </row>
    <row r="38" spans="1:12">
      <c r="A38" s="271"/>
      <c r="B38" s="110" t="s">
        <v>52</v>
      </c>
      <c r="C38" s="107">
        <v>2</v>
      </c>
      <c r="D38" s="107">
        <v>2</v>
      </c>
      <c r="E38" s="38"/>
      <c r="F38" s="38"/>
      <c r="G38" s="38">
        <v>2</v>
      </c>
      <c r="H38" s="38"/>
      <c r="I38" s="78"/>
      <c r="J38" s="78"/>
      <c r="K38" s="38"/>
      <c r="L38" s="111"/>
    </row>
    <row r="39" spans="1:12">
      <c r="A39" s="271"/>
      <c r="B39" s="110" t="s">
        <v>53</v>
      </c>
      <c r="C39" s="107">
        <v>2</v>
      </c>
      <c r="D39" s="107">
        <v>2</v>
      </c>
      <c r="E39" s="38"/>
      <c r="F39" s="38"/>
      <c r="G39" s="38">
        <v>2</v>
      </c>
      <c r="H39" s="38"/>
      <c r="I39" s="78"/>
      <c r="J39" s="78"/>
      <c r="K39" s="38"/>
      <c r="L39" s="111"/>
    </row>
    <row r="40" spans="1:12">
      <c r="A40" s="271"/>
      <c r="B40" s="110" t="s">
        <v>54</v>
      </c>
      <c r="C40" s="107">
        <v>2</v>
      </c>
      <c r="D40" s="107">
        <v>3</v>
      </c>
      <c r="E40" s="38"/>
      <c r="F40" s="38"/>
      <c r="G40" s="38"/>
      <c r="H40" s="38"/>
      <c r="I40" s="78">
        <v>1</v>
      </c>
      <c r="J40" s="78">
        <v>2</v>
      </c>
      <c r="K40" s="38"/>
      <c r="L40" s="111"/>
    </row>
    <row r="41" spans="1:12">
      <c r="A41" s="271"/>
      <c r="B41" s="110" t="s">
        <v>123</v>
      </c>
      <c r="C41" s="107">
        <v>2</v>
      </c>
      <c r="D41" s="107">
        <v>2</v>
      </c>
      <c r="E41" s="38"/>
      <c r="F41" s="38"/>
      <c r="G41" s="38"/>
      <c r="H41" s="38"/>
      <c r="I41" s="78">
        <v>2</v>
      </c>
      <c r="J41" s="78"/>
      <c r="K41" s="38"/>
      <c r="L41" s="111"/>
    </row>
    <row r="42" spans="1:12">
      <c r="A42" s="271"/>
      <c r="B42" s="110" t="s">
        <v>56</v>
      </c>
      <c r="C42" s="107">
        <v>2</v>
      </c>
      <c r="D42" s="107">
        <v>4</v>
      </c>
      <c r="E42" s="38">
        <v>1</v>
      </c>
      <c r="F42" s="38">
        <v>3</v>
      </c>
      <c r="G42" s="38"/>
      <c r="H42" s="38"/>
      <c r="I42" s="78"/>
      <c r="J42" s="78"/>
      <c r="K42" s="38"/>
      <c r="L42" s="111"/>
    </row>
    <row r="43" spans="1:12">
      <c r="A43" s="271"/>
      <c r="B43" s="110" t="s">
        <v>57</v>
      </c>
      <c r="C43" s="107">
        <v>2</v>
      </c>
      <c r="D43" s="107">
        <v>2</v>
      </c>
      <c r="E43" s="38"/>
      <c r="F43" s="38"/>
      <c r="G43" s="38"/>
      <c r="H43" s="38"/>
      <c r="I43" s="78"/>
      <c r="J43" s="78"/>
      <c r="K43" s="38">
        <v>2</v>
      </c>
      <c r="L43" s="111"/>
    </row>
    <row r="44" spans="1:12" ht="18.75">
      <c r="A44" s="268" t="s">
        <v>139</v>
      </c>
      <c r="B44" s="269"/>
      <c r="C44" s="96">
        <v>17</v>
      </c>
      <c r="D44" s="96">
        <v>21</v>
      </c>
      <c r="E44" s="96">
        <v>3</v>
      </c>
      <c r="F44" s="96">
        <v>5</v>
      </c>
      <c r="G44" s="96">
        <v>4</v>
      </c>
      <c r="H44" s="96">
        <v>0</v>
      </c>
      <c r="I44" s="97">
        <v>3</v>
      </c>
      <c r="J44" s="97">
        <v>2</v>
      </c>
      <c r="K44" s="96">
        <v>4</v>
      </c>
      <c r="L44" s="98">
        <v>0</v>
      </c>
    </row>
    <row r="45" spans="1:12" ht="152.44999999999999" customHeight="1" thickBot="1">
      <c r="A45" s="112" t="s">
        <v>75</v>
      </c>
      <c r="B45" s="272" t="s">
        <v>140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3"/>
    </row>
    <row r="47" spans="1:12">
      <c r="A47" s="94"/>
      <c r="B47" s="113"/>
      <c r="C47" s="94"/>
      <c r="D47" s="94"/>
      <c r="E47" s="94"/>
      <c r="F47" s="94"/>
      <c r="G47" s="94"/>
      <c r="H47" s="94"/>
      <c r="I47" s="114"/>
      <c r="J47" s="114"/>
      <c r="K47" s="94"/>
      <c r="L47" s="94"/>
    </row>
    <row r="48" spans="1:12">
      <c r="A48" s="94"/>
      <c r="B48" s="113"/>
      <c r="C48" s="94"/>
      <c r="D48" s="94"/>
      <c r="E48" s="94"/>
      <c r="F48" s="94"/>
      <c r="G48" s="94"/>
      <c r="H48" s="94"/>
      <c r="I48" s="114"/>
      <c r="J48" s="114"/>
      <c r="K48" s="94"/>
      <c r="L48" s="94"/>
    </row>
    <row r="50" spans="2:2">
      <c r="B50" s="113"/>
    </row>
    <row r="51" spans="2:2">
      <c r="B51" s="115"/>
    </row>
    <row r="52" spans="2:2">
      <c r="B52" s="115"/>
    </row>
    <row r="53" spans="2:2">
      <c r="B53" s="115"/>
    </row>
  </sheetData>
  <mergeCells count="21">
    <mergeCell ref="A13:B13"/>
    <mergeCell ref="A1:L1"/>
    <mergeCell ref="A2:L2"/>
    <mergeCell ref="A3:A6"/>
    <mergeCell ref="B3:B6"/>
    <mergeCell ref="C3:C6"/>
    <mergeCell ref="D3:D6"/>
    <mergeCell ref="E3:L3"/>
    <mergeCell ref="E4:H4"/>
    <mergeCell ref="I4:L4"/>
    <mergeCell ref="E5:F5"/>
    <mergeCell ref="G5:H5"/>
    <mergeCell ref="I5:J5"/>
    <mergeCell ref="K5:L5"/>
    <mergeCell ref="A7:A10"/>
    <mergeCell ref="A11:B11"/>
    <mergeCell ref="A14:A33"/>
    <mergeCell ref="A34:B34"/>
    <mergeCell ref="A35:A43"/>
    <mergeCell ref="A44:B44"/>
    <mergeCell ref="B45:L45"/>
  </mergeCells>
  <phoneticPr fontId="4" type="noConversion"/>
  <pageMargins left="0.42" right="0.31496062992125984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67"/>
  <sheetViews>
    <sheetView workbookViewId="0">
      <selection sqref="A1:M1"/>
    </sheetView>
  </sheetViews>
  <sheetFormatPr defaultColWidth="9" defaultRowHeight="20.100000000000001" customHeight="1"/>
  <cols>
    <col min="1" max="1" width="8.625" style="86" customWidth="1"/>
    <col min="2" max="2" width="25.625" style="86" customWidth="1"/>
    <col min="3" max="10" width="10.625" style="121" customWidth="1"/>
    <col min="11" max="12" width="10.625" style="4" customWidth="1"/>
    <col min="13" max="256" width="9" style="121"/>
    <col min="257" max="257" width="8.625" style="121" customWidth="1"/>
    <col min="258" max="258" width="25.625" style="121" customWidth="1"/>
    <col min="259" max="268" width="10.625" style="121" customWidth="1"/>
    <col min="269" max="512" width="9" style="121"/>
    <col min="513" max="513" width="8.625" style="121" customWidth="1"/>
    <col min="514" max="514" width="25.625" style="121" customWidth="1"/>
    <col min="515" max="524" width="10.625" style="121" customWidth="1"/>
    <col min="525" max="768" width="9" style="121"/>
    <col min="769" max="769" width="8.625" style="121" customWidth="1"/>
    <col min="770" max="770" width="25.625" style="121" customWidth="1"/>
    <col min="771" max="780" width="10.625" style="121" customWidth="1"/>
    <col min="781" max="1024" width="9" style="121"/>
    <col min="1025" max="1025" width="8.625" style="121" customWidth="1"/>
    <col min="1026" max="1026" width="25.625" style="121" customWidth="1"/>
    <col min="1027" max="1036" width="10.625" style="121" customWidth="1"/>
    <col min="1037" max="1280" width="9" style="121"/>
    <col min="1281" max="1281" width="8.625" style="121" customWidth="1"/>
    <col min="1282" max="1282" width="25.625" style="121" customWidth="1"/>
    <col min="1283" max="1292" width="10.625" style="121" customWidth="1"/>
    <col min="1293" max="1536" width="9" style="121"/>
    <col min="1537" max="1537" width="8.625" style="121" customWidth="1"/>
    <col min="1538" max="1538" width="25.625" style="121" customWidth="1"/>
    <col min="1539" max="1548" width="10.625" style="121" customWidth="1"/>
    <col min="1549" max="1792" width="9" style="121"/>
    <col min="1793" max="1793" width="8.625" style="121" customWidth="1"/>
    <col min="1794" max="1794" width="25.625" style="121" customWidth="1"/>
    <col min="1795" max="1804" width="10.625" style="121" customWidth="1"/>
    <col min="1805" max="2048" width="9" style="121"/>
    <col min="2049" max="2049" width="8.625" style="121" customWidth="1"/>
    <col min="2050" max="2050" width="25.625" style="121" customWidth="1"/>
    <col min="2051" max="2060" width="10.625" style="121" customWidth="1"/>
    <col min="2061" max="2304" width="9" style="121"/>
    <col min="2305" max="2305" width="8.625" style="121" customWidth="1"/>
    <col min="2306" max="2306" width="25.625" style="121" customWidth="1"/>
    <col min="2307" max="2316" width="10.625" style="121" customWidth="1"/>
    <col min="2317" max="2560" width="9" style="121"/>
    <col min="2561" max="2561" width="8.625" style="121" customWidth="1"/>
    <col min="2562" max="2562" width="25.625" style="121" customWidth="1"/>
    <col min="2563" max="2572" width="10.625" style="121" customWidth="1"/>
    <col min="2573" max="2816" width="9" style="121"/>
    <col min="2817" max="2817" width="8.625" style="121" customWidth="1"/>
    <col min="2818" max="2818" width="25.625" style="121" customWidth="1"/>
    <col min="2819" max="2828" width="10.625" style="121" customWidth="1"/>
    <col min="2829" max="3072" width="9" style="121"/>
    <col min="3073" max="3073" width="8.625" style="121" customWidth="1"/>
    <col min="3074" max="3074" width="25.625" style="121" customWidth="1"/>
    <col min="3075" max="3084" width="10.625" style="121" customWidth="1"/>
    <col min="3085" max="3328" width="9" style="121"/>
    <col min="3329" max="3329" width="8.625" style="121" customWidth="1"/>
    <col min="3330" max="3330" width="25.625" style="121" customWidth="1"/>
    <col min="3331" max="3340" width="10.625" style="121" customWidth="1"/>
    <col min="3341" max="3584" width="9" style="121"/>
    <col min="3585" max="3585" width="8.625" style="121" customWidth="1"/>
    <col min="3586" max="3586" width="25.625" style="121" customWidth="1"/>
    <col min="3587" max="3596" width="10.625" style="121" customWidth="1"/>
    <col min="3597" max="3840" width="9" style="121"/>
    <col min="3841" max="3841" width="8.625" style="121" customWidth="1"/>
    <col min="3842" max="3842" width="25.625" style="121" customWidth="1"/>
    <col min="3843" max="3852" width="10.625" style="121" customWidth="1"/>
    <col min="3853" max="4096" width="9" style="121"/>
    <col min="4097" max="4097" width="8.625" style="121" customWidth="1"/>
    <col min="4098" max="4098" width="25.625" style="121" customWidth="1"/>
    <col min="4099" max="4108" width="10.625" style="121" customWidth="1"/>
    <col min="4109" max="4352" width="9" style="121"/>
    <col min="4353" max="4353" width="8.625" style="121" customWidth="1"/>
    <col min="4354" max="4354" width="25.625" style="121" customWidth="1"/>
    <col min="4355" max="4364" width="10.625" style="121" customWidth="1"/>
    <col min="4365" max="4608" width="9" style="121"/>
    <col min="4609" max="4609" width="8.625" style="121" customWidth="1"/>
    <col min="4610" max="4610" width="25.625" style="121" customWidth="1"/>
    <col min="4611" max="4620" width="10.625" style="121" customWidth="1"/>
    <col min="4621" max="4864" width="9" style="121"/>
    <col min="4865" max="4865" width="8.625" style="121" customWidth="1"/>
    <col min="4866" max="4866" width="25.625" style="121" customWidth="1"/>
    <col min="4867" max="4876" width="10.625" style="121" customWidth="1"/>
    <col min="4877" max="5120" width="9" style="121"/>
    <col min="5121" max="5121" width="8.625" style="121" customWidth="1"/>
    <col min="5122" max="5122" width="25.625" style="121" customWidth="1"/>
    <col min="5123" max="5132" width="10.625" style="121" customWidth="1"/>
    <col min="5133" max="5376" width="9" style="121"/>
    <col min="5377" max="5377" width="8.625" style="121" customWidth="1"/>
    <col min="5378" max="5378" width="25.625" style="121" customWidth="1"/>
    <col min="5379" max="5388" width="10.625" style="121" customWidth="1"/>
    <col min="5389" max="5632" width="9" style="121"/>
    <col min="5633" max="5633" width="8.625" style="121" customWidth="1"/>
    <col min="5634" max="5634" width="25.625" style="121" customWidth="1"/>
    <col min="5635" max="5644" width="10.625" style="121" customWidth="1"/>
    <col min="5645" max="5888" width="9" style="121"/>
    <col min="5889" max="5889" width="8.625" style="121" customWidth="1"/>
    <col min="5890" max="5890" width="25.625" style="121" customWidth="1"/>
    <col min="5891" max="5900" width="10.625" style="121" customWidth="1"/>
    <col min="5901" max="6144" width="9" style="121"/>
    <col min="6145" max="6145" width="8.625" style="121" customWidth="1"/>
    <col min="6146" max="6146" width="25.625" style="121" customWidth="1"/>
    <col min="6147" max="6156" width="10.625" style="121" customWidth="1"/>
    <col min="6157" max="6400" width="9" style="121"/>
    <col min="6401" max="6401" width="8.625" style="121" customWidth="1"/>
    <col min="6402" max="6402" width="25.625" style="121" customWidth="1"/>
    <col min="6403" max="6412" width="10.625" style="121" customWidth="1"/>
    <col min="6413" max="6656" width="9" style="121"/>
    <col min="6657" max="6657" width="8.625" style="121" customWidth="1"/>
    <col min="6658" max="6658" width="25.625" style="121" customWidth="1"/>
    <col min="6659" max="6668" width="10.625" style="121" customWidth="1"/>
    <col min="6669" max="6912" width="9" style="121"/>
    <col min="6913" max="6913" width="8.625" style="121" customWidth="1"/>
    <col min="6914" max="6914" width="25.625" style="121" customWidth="1"/>
    <col min="6915" max="6924" width="10.625" style="121" customWidth="1"/>
    <col min="6925" max="7168" width="9" style="121"/>
    <col min="7169" max="7169" width="8.625" style="121" customWidth="1"/>
    <col min="7170" max="7170" width="25.625" style="121" customWidth="1"/>
    <col min="7171" max="7180" width="10.625" style="121" customWidth="1"/>
    <col min="7181" max="7424" width="9" style="121"/>
    <col min="7425" max="7425" width="8.625" style="121" customWidth="1"/>
    <col min="7426" max="7426" width="25.625" style="121" customWidth="1"/>
    <col min="7427" max="7436" width="10.625" style="121" customWidth="1"/>
    <col min="7437" max="7680" width="9" style="121"/>
    <col min="7681" max="7681" width="8.625" style="121" customWidth="1"/>
    <col min="7682" max="7682" width="25.625" style="121" customWidth="1"/>
    <col min="7683" max="7692" width="10.625" style="121" customWidth="1"/>
    <col min="7693" max="7936" width="9" style="121"/>
    <col min="7937" max="7937" width="8.625" style="121" customWidth="1"/>
    <col min="7938" max="7938" width="25.625" style="121" customWidth="1"/>
    <col min="7939" max="7948" width="10.625" style="121" customWidth="1"/>
    <col min="7949" max="8192" width="9" style="121"/>
    <col min="8193" max="8193" width="8.625" style="121" customWidth="1"/>
    <col min="8194" max="8194" width="25.625" style="121" customWidth="1"/>
    <col min="8195" max="8204" width="10.625" style="121" customWidth="1"/>
    <col min="8205" max="8448" width="9" style="121"/>
    <col min="8449" max="8449" width="8.625" style="121" customWidth="1"/>
    <col min="8450" max="8450" width="25.625" style="121" customWidth="1"/>
    <col min="8451" max="8460" width="10.625" style="121" customWidth="1"/>
    <col min="8461" max="8704" width="9" style="121"/>
    <col min="8705" max="8705" width="8.625" style="121" customWidth="1"/>
    <col min="8706" max="8706" width="25.625" style="121" customWidth="1"/>
    <col min="8707" max="8716" width="10.625" style="121" customWidth="1"/>
    <col min="8717" max="8960" width="9" style="121"/>
    <col min="8961" max="8961" width="8.625" style="121" customWidth="1"/>
    <col min="8962" max="8962" width="25.625" style="121" customWidth="1"/>
    <col min="8963" max="8972" width="10.625" style="121" customWidth="1"/>
    <col min="8973" max="9216" width="9" style="121"/>
    <col min="9217" max="9217" width="8.625" style="121" customWidth="1"/>
    <col min="9218" max="9218" width="25.625" style="121" customWidth="1"/>
    <col min="9219" max="9228" width="10.625" style="121" customWidth="1"/>
    <col min="9229" max="9472" width="9" style="121"/>
    <col min="9473" max="9473" width="8.625" style="121" customWidth="1"/>
    <col min="9474" max="9474" width="25.625" style="121" customWidth="1"/>
    <col min="9475" max="9484" width="10.625" style="121" customWidth="1"/>
    <col min="9485" max="9728" width="9" style="121"/>
    <col min="9729" max="9729" width="8.625" style="121" customWidth="1"/>
    <col min="9730" max="9730" width="25.625" style="121" customWidth="1"/>
    <col min="9731" max="9740" width="10.625" style="121" customWidth="1"/>
    <col min="9741" max="9984" width="9" style="121"/>
    <col min="9985" max="9985" width="8.625" style="121" customWidth="1"/>
    <col min="9986" max="9986" width="25.625" style="121" customWidth="1"/>
    <col min="9987" max="9996" width="10.625" style="121" customWidth="1"/>
    <col min="9997" max="10240" width="9" style="121"/>
    <col min="10241" max="10241" width="8.625" style="121" customWidth="1"/>
    <col min="10242" max="10242" width="25.625" style="121" customWidth="1"/>
    <col min="10243" max="10252" width="10.625" style="121" customWidth="1"/>
    <col min="10253" max="10496" width="9" style="121"/>
    <col min="10497" max="10497" width="8.625" style="121" customWidth="1"/>
    <col min="10498" max="10498" width="25.625" style="121" customWidth="1"/>
    <col min="10499" max="10508" width="10.625" style="121" customWidth="1"/>
    <col min="10509" max="10752" width="9" style="121"/>
    <col min="10753" max="10753" width="8.625" style="121" customWidth="1"/>
    <col min="10754" max="10754" width="25.625" style="121" customWidth="1"/>
    <col min="10755" max="10764" width="10.625" style="121" customWidth="1"/>
    <col min="10765" max="11008" width="9" style="121"/>
    <col min="11009" max="11009" width="8.625" style="121" customWidth="1"/>
    <col min="11010" max="11010" width="25.625" style="121" customWidth="1"/>
    <col min="11011" max="11020" width="10.625" style="121" customWidth="1"/>
    <col min="11021" max="11264" width="9" style="121"/>
    <col min="11265" max="11265" width="8.625" style="121" customWidth="1"/>
    <col min="11266" max="11266" width="25.625" style="121" customWidth="1"/>
    <col min="11267" max="11276" width="10.625" style="121" customWidth="1"/>
    <col min="11277" max="11520" width="9" style="121"/>
    <col min="11521" max="11521" width="8.625" style="121" customWidth="1"/>
    <col min="11522" max="11522" width="25.625" style="121" customWidth="1"/>
    <col min="11523" max="11532" width="10.625" style="121" customWidth="1"/>
    <col min="11533" max="11776" width="9" style="121"/>
    <col min="11777" max="11777" width="8.625" style="121" customWidth="1"/>
    <col min="11778" max="11778" width="25.625" style="121" customWidth="1"/>
    <col min="11779" max="11788" width="10.625" style="121" customWidth="1"/>
    <col min="11789" max="12032" width="9" style="121"/>
    <col min="12033" max="12033" width="8.625" style="121" customWidth="1"/>
    <col min="12034" max="12034" width="25.625" style="121" customWidth="1"/>
    <col min="12035" max="12044" width="10.625" style="121" customWidth="1"/>
    <col min="12045" max="12288" width="9" style="121"/>
    <col min="12289" max="12289" width="8.625" style="121" customWidth="1"/>
    <col min="12290" max="12290" width="25.625" style="121" customWidth="1"/>
    <col min="12291" max="12300" width="10.625" style="121" customWidth="1"/>
    <col min="12301" max="12544" width="9" style="121"/>
    <col min="12545" max="12545" width="8.625" style="121" customWidth="1"/>
    <col min="12546" max="12546" width="25.625" style="121" customWidth="1"/>
    <col min="12547" max="12556" width="10.625" style="121" customWidth="1"/>
    <col min="12557" max="12800" width="9" style="121"/>
    <col min="12801" max="12801" width="8.625" style="121" customWidth="1"/>
    <col min="12802" max="12802" width="25.625" style="121" customWidth="1"/>
    <col min="12803" max="12812" width="10.625" style="121" customWidth="1"/>
    <col min="12813" max="13056" width="9" style="121"/>
    <col min="13057" max="13057" width="8.625" style="121" customWidth="1"/>
    <col min="13058" max="13058" width="25.625" style="121" customWidth="1"/>
    <col min="13059" max="13068" width="10.625" style="121" customWidth="1"/>
    <col min="13069" max="13312" width="9" style="121"/>
    <col min="13313" max="13313" width="8.625" style="121" customWidth="1"/>
    <col min="13314" max="13314" width="25.625" style="121" customWidth="1"/>
    <col min="13315" max="13324" width="10.625" style="121" customWidth="1"/>
    <col min="13325" max="13568" width="9" style="121"/>
    <col min="13569" max="13569" width="8.625" style="121" customWidth="1"/>
    <col min="13570" max="13570" width="25.625" style="121" customWidth="1"/>
    <col min="13571" max="13580" width="10.625" style="121" customWidth="1"/>
    <col min="13581" max="13824" width="9" style="121"/>
    <col min="13825" max="13825" width="8.625" style="121" customWidth="1"/>
    <col min="13826" max="13826" width="25.625" style="121" customWidth="1"/>
    <col min="13827" max="13836" width="10.625" style="121" customWidth="1"/>
    <col min="13837" max="14080" width="9" style="121"/>
    <col min="14081" max="14081" width="8.625" style="121" customWidth="1"/>
    <col min="14082" max="14082" width="25.625" style="121" customWidth="1"/>
    <col min="14083" max="14092" width="10.625" style="121" customWidth="1"/>
    <col min="14093" max="14336" width="9" style="121"/>
    <col min="14337" max="14337" width="8.625" style="121" customWidth="1"/>
    <col min="14338" max="14338" width="25.625" style="121" customWidth="1"/>
    <col min="14339" max="14348" width="10.625" style="121" customWidth="1"/>
    <col min="14349" max="14592" width="9" style="121"/>
    <col min="14593" max="14593" width="8.625" style="121" customWidth="1"/>
    <col min="14594" max="14594" width="25.625" style="121" customWidth="1"/>
    <col min="14595" max="14604" width="10.625" style="121" customWidth="1"/>
    <col min="14605" max="14848" width="9" style="121"/>
    <col min="14849" max="14849" width="8.625" style="121" customWidth="1"/>
    <col min="14850" max="14850" width="25.625" style="121" customWidth="1"/>
    <col min="14851" max="14860" width="10.625" style="121" customWidth="1"/>
    <col min="14861" max="15104" width="9" style="121"/>
    <col min="15105" max="15105" width="8.625" style="121" customWidth="1"/>
    <col min="15106" max="15106" width="25.625" style="121" customWidth="1"/>
    <col min="15107" max="15116" width="10.625" style="121" customWidth="1"/>
    <col min="15117" max="15360" width="9" style="121"/>
    <col min="15361" max="15361" width="8.625" style="121" customWidth="1"/>
    <col min="15362" max="15362" width="25.625" style="121" customWidth="1"/>
    <col min="15363" max="15372" width="10.625" style="121" customWidth="1"/>
    <col min="15373" max="15616" width="9" style="121"/>
    <col min="15617" max="15617" width="8.625" style="121" customWidth="1"/>
    <col min="15618" max="15618" width="25.625" style="121" customWidth="1"/>
    <col min="15619" max="15628" width="10.625" style="121" customWidth="1"/>
    <col min="15629" max="15872" width="9" style="121"/>
    <col min="15873" max="15873" width="8.625" style="121" customWidth="1"/>
    <col min="15874" max="15874" width="25.625" style="121" customWidth="1"/>
    <col min="15875" max="15884" width="10.625" style="121" customWidth="1"/>
    <col min="15885" max="16128" width="9" style="121"/>
    <col min="16129" max="16129" width="8.625" style="121" customWidth="1"/>
    <col min="16130" max="16130" width="25.625" style="121" customWidth="1"/>
    <col min="16131" max="16140" width="10.625" style="121" customWidth="1"/>
    <col min="16141" max="16384" width="9" style="121"/>
  </cols>
  <sheetData>
    <row r="1" spans="1:25" s="117" customFormat="1" ht="29.25" customHeight="1">
      <c r="A1" s="274" t="s">
        <v>141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s="118" customFormat="1" ht="23.25" customHeight="1" thickBot="1">
      <c r="A2" s="275" t="s">
        <v>142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s="86" customFormat="1" ht="19.5" customHeight="1">
      <c r="A3" s="276" t="s">
        <v>143</v>
      </c>
      <c r="B3" s="278" t="s">
        <v>3</v>
      </c>
      <c r="C3" s="280" t="s">
        <v>144</v>
      </c>
      <c r="D3" s="280" t="s">
        <v>6</v>
      </c>
      <c r="E3" s="278" t="s">
        <v>7</v>
      </c>
      <c r="F3" s="278"/>
      <c r="G3" s="278"/>
      <c r="H3" s="278"/>
      <c r="I3" s="278"/>
      <c r="J3" s="278"/>
      <c r="K3" s="278"/>
      <c r="L3" s="282"/>
    </row>
    <row r="4" spans="1:25" s="86" customFormat="1" ht="20.100000000000001" customHeight="1">
      <c r="A4" s="277"/>
      <c r="B4" s="279"/>
      <c r="C4" s="281"/>
      <c r="D4" s="281"/>
      <c r="E4" s="283" t="s">
        <v>8</v>
      </c>
      <c r="F4" s="283"/>
      <c r="G4" s="283"/>
      <c r="H4" s="283"/>
      <c r="I4" s="283" t="s">
        <v>10</v>
      </c>
      <c r="J4" s="283"/>
      <c r="K4" s="283"/>
      <c r="L4" s="284"/>
    </row>
    <row r="5" spans="1:25" s="86" customFormat="1" ht="20.100000000000001" customHeight="1">
      <c r="A5" s="277"/>
      <c r="B5" s="279"/>
      <c r="C5" s="281"/>
      <c r="D5" s="281"/>
      <c r="E5" s="283" t="s">
        <v>11</v>
      </c>
      <c r="F5" s="283"/>
      <c r="G5" s="283" t="s">
        <v>12</v>
      </c>
      <c r="H5" s="283"/>
      <c r="I5" s="283" t="s">
        <v>11</v>
      </c>
      <c r="J5" s="283"/>
      <c r="K5" s="288" t="s">
        <v>12</v>
      </c>
      <c r="L5" s="289"/>
    </row>
    <row r="6" spans="1:25" s="86" customFormat="1" ht="20.100000000000001" customHeight="1">
      <c r="A6" s="277"/>
      <c r="B6" s="279"/>
      <c r="C6" s="281"/>
      <c r="D6" s="281"/>
      <c r="E6" s="87" t="s">
        <v>13</v>
      </c>
      <c r="F6" s="87" t="s">
        <v>14</v>
      </c>
      <c r="G6" s="87" t="s">
        <v>13</v>
      </c>
      <c r="H6" s="87" t="s">
        <v>14</v>
      </c>
      <c r="I6" s="87" t="s">
        <v>13</v>
      </c>
      <c r="J6" s="87" t="s">
        <v>14</v>
      </c>
      <c r="K6" s="119" t="s">
        <v>13</v>
      </c>
      <c r="L6" s="120" t="s">
        <v>14</v>
      </c>
    </row>
    <row r="7" spans="1:25" ht="20.100000000000001" customHeight="1">
      <c r="A7" s="286" t="s">
        <v>145</v>
      </c>
      <c r="B7" s="90" t="s">
        <v>146</v>
      </c>
      <c r="C7" s="91">
        <v>6</v>
      </c>
      <c r="D7" s="91">
        <f>SUM(E7:L7)</f>
        <v>6</v>
      </c>
      <c r="E7" s="91">
        <v>3</v>
      </c>
      <c r="F7" s="91"/>
      <c r="G7" s="91">
        <v>3</v>
      </c>
      <c r="H7" s="91"/>
      <c r="I7" s="91"/>
      <c r="J7" s="91"/>
      <c r="K7" s="9"/>
      <c r="L7" s="12"/>
    </row>
    <row r="8" spans="1:25" ht="20.100000000000001" customHeight="1">
      <c r="A8" s="286"/>
      <c r="B8" s="90" t="s">
        <v>147</v>
      </c>
      <c r="C8" s="91">
        <v>6</v>
      </c>
      <c r="D8" s="91">
        <f>SUM(E8:L8)</f>
        <v>6</v>
      </c>
      <c r="E8" s="91">
        <v>3</v>
      </c>
      <c r="F8" s="91"/>
      <c r="G8" s="91">
        <v>3</v>
      </c>
      <c r="H8" s="91"/>
      <c r="I8" s="122"/>
      <c r="J8" s="91"/>
      <c r="K8" s="9"/>
      <c r="L8" s="12"/>
    </row>
    <row r="9" spans="1:25" ht="20.100000000000001" customHeight="1">
      <c r="A9" s="286"/>
      <c r="B9" s="90" t="s">
        <v>148</v>
      </c>
      <c r="C9" s="91">
        <v>2</v>
      </c>
      <c r="D9" s="91">
        <f>SUM(E9:L9)</f>
        <v>4</v>
      </c>
      <c r="E9" s="91"/>
      <c r="F9" s="91">
        <v>2</v>
      </c>
      <c r="G9" s="91"/>
      <c r="H9" s="91">
        <v>2</v>
      </c>
      <c r="I9" s="91"/>
      <c r="J9" s="91"/>
      <c r="K9" s="9"/>
      <c r="L9" s="12"/>
    </row>
    <row r="10" spans="1:25" ht="20.100000000000001" customHeight="1">
      <c r="A10" s="286"/>
      <c r="B10" s="90" t="s">
        <v>149</v>
      </c>
      <c r="C10" s="91">
        <v>2</v>
      </c>
      <c r="D10" s="91">
        <v>2</v>
      </c>
      <c r="E10" s="91"/>
      <c r="F10" s="91">
        <v>1</v>
      </c>
      <c r="G10" s="91"/>
      <c r="H10" s="91">
        <v>1</v>
      </c>
      <c r="I10" s="91"/>
      <c r="J10" s="91"/>
      <c r="K10" s="9"/>
      <c r="L10" s="12"/>
    </row>
    <row r="11" spans="1:25" ht="20.100000000000001" customHeight="1">
      <c r="A11" s="268" t="s">
        <v>150</v>
      </c>
      <c r="B11" s="269"/>
      <c r="C11" s="96">
        <f t="shared" ref="C11:L11" si="0">SUM(C7:C10)</f>
        <v>16</v>
      </c>
      <c r="D11" s="96">
        <f t="shared" si="0"/>
        <v>18</v>
      </c>
      <c r="E11" s="96">
        <f t="shared" si="0"/>
        <v>6</v>
      </c>
      <c r="F11" s="96">
        <f t="shared" si="0"/>
        <v>3</v>
      </c>
      <c r="G11" s="96">
        <f t="shared" si="0"/>
        <v>6</v>
      </c>
      <c r="H11" s="96">
        <f t="shared" si="0"/>
        <v>3</v>
      </c>
      <c r="I11" s="96">
        <f t="shared" si="0"/>
        <v>0</v>
      </c>
      <c r="J11" s="96">
        <f t="shared" si="0"/>
        <v>0</v>
      </c>
      <c r="K11" s="123">
        <f t="shared" si="0"/>
        <v>0</v>
      </c>
      <c r="L11" s="124">
        <f t="shared" si="0"/>
        <v>0</v>
      </c>
    </row>
    <row r="12" spans="1:25" ht="20.100000000000001" customHeight="1">
      <c r="A12" s="99"/>
      <c r="B12" s="100" t="s">
        <v>151</v>
      </c>
      <c r="C12" s="101">
        <v>8</v>
      </c>
      <c r="D12" s="91">
        <f>SUM(E12:L12)</f>
        <v>8</v>
      </c>
      <c r="E12" s="101">
        <v>2</v>
      </c>
      <c r="F12" s="101"/>
      <c r="G12" s="101">
        <v>2</v>
      </c>
      <c r="H12" s="101"/>
      <c r="I12" s="101">
        <v>2</v>
      </c>
      <c r="J12" s="101"/>
      <c r="K12" s="16">
        <v>2</v>
      </c>
      <c r="L12" s="23"/>
    </row>
    <row r="13" spans="1:25" ht="20.100000000000001" customHeight="1">
      <c r="A13" s="268" t="s">
        <v>152</v>
      </c>
      <c r="B13" s="269"/>
      <c r="C13" s="96">
        <f t="shared" ref="C13:L13" si="1">SUM(C12)</f>
        <v>8</v>
      </c>
      <c r="D13" s="96">
        <f t="shared" si="1"/>
        <v>8</v>
      </c>
      <c r="E13" s="96">
        <f t="shared" si="1"/>
        <v>2</v>
      </c>
      <c r="F13" s="96">
        <f t="shared" si="1"/>
        <v>0</v>
      </c>
      <c r="G13" s="96">
        <f t="shared" si="1"/>
        <v>2</v>
      </c>
      <c r="H13" s="96">
        <f t="shared" si="1"/>
        <v>0</v>
      </c>
      <c r="I13" s="96">
        <f t="shared" si="1"/>
        <v>2</v>
      </c>
      <c r="J13" s="96">
        <f t="shared" si="1"/>
        <v>0</v>
      </c>
      <c r="K13" s="123">
        <f t="shared" si="1"/>
        <v>2</v>
      </c>
      <c r="L13" s="124">
        <f t="shared" si="1"/>
        <v>0</v>
      </c>
    </row>
    <row r="14" spans="1:25" ht="20.100000000000001" customHeight="1">
      <c r="A14" s="267" t="s">
        <v>153</v>
      </c>
      <c r="B14" s="104" t="s">
        <v>27</v>
      </c>
      <c r="C14" s="29">
        <v>2</v>
      </c>
      <c r="D14" s="29">
        <f t="shared" ref="D14:D23" si="2">SUM(E14:L14)</f>
        <v>2</v>
      </c>
      <c r="E14" s="29">
        <v>2</v>
      </c>
      <c r="F14" s="29"/>
      <c r="G14" s="29"/>
      <c r="H14" s="29"/>
      <c r="I14" s="29"/>
      <c r="J14" s="29"/>
      <c r="K14" s="25"/>
      <c r="L14" s="28"/>
    </row>
    <row r="15" spans="1:25" ht="20.100000000000001" customHeight="1">
      <c r="A15" s="267"/>
      <c r="B15" s="104" t="s">
        <v>154</v>
      </c>
      <c r="C15" s="29">
        <v>4</v>
      </c>
      <c r="D15" s="29">
        <f t="shared" si="2"/>
        <v>8</v>
      </c>
      <c r="E15" s="29"/>
      <c r="F15" s="29"/>
      <c r="G15" s="29">
        <v>1</v>
      </c>
      <c r="H15" s="29">
        <v>3</v>
      </c>
      <c r="I15" s="29">
        <v>1</v>
      </c>
      <c r="J15" s="29">
        <v>3</v>
      </c>
      <c r="K15" s="25"/>
      <c r="L15" s="28"/>
    </row>
    <row r="16" spans="1:25" ht="20.100000000000001" customHeight="1">
      <c r="A16" s="267"/>
      <c r="B16" s="104" t="s">
        <v>29</v>
      </c>
      <c r="C16" s="29">
        <v>2</v>
      </c>
      <c r="D16" s="29">
        <f t="shared" si="2"/>
        <v>2</v>
      </c>
      <c r="E16" s="29">
        <v>2</v>
      </c>
      <c r="F16" s="29"/>
      <c r="G16" s="29"/>
      <c r="H16" s="29"/>
      <c r="I16" s="29"/>
      <c r="J16" s="29"/>
      <c r="K16" s="25" t="s">
        <v>155</v>
      </c>
      <c r="L16" s="28"/>
    </row>
    <row r="17" spans="1:12" ht="20.100000000000001" customHeight="1">
      <c r="A17" s="267"/>
      <c r="B17" s="104" t="s">
        <v>30</v>
      </c>
      <c r="C17" s="34">
        <v>2</v>
      </c>
      <c r="D17" s="107">
        <f t="shared" si="2"/>
        <v>2</v>
      </c>
      <c r="E17" s="34"/>
      <c r="F17" s="34"/>
      <c r="G17" s="34">
        <v>2</v>
      </c>
      <c r="H17" s="34"/>
      <c r="I17" s="34"/>
      <c r="J17" s="34"/>
      <c r="K17" s="30"/>
      <c r="L17" s="28"/>
    </row>
    <row r="18" spans="1:12" ht="20.100000000000001" customHeight="1">
      <c r="A18" s="267"/>
      <c r="B18" s="104" t="s">
        <v>31</v>
      </c>
      <c r="C18" s="34">
        <v>2</v>
      </c>
      <c r="D18" s="107">
        <f t="shared" si="2"/>
        <v>2</v>
      </c>
      <c r="E18" s="34"/>
      <c r="F18" s="34"/>
      <c r="G18" s="34"/>
      <c r="H18" s="34"/>
      <c r="I18" s="34">
        <v>2</v>
      </c>
      <c r="J18" s="34"/>
      <c r="K18" s="30"/>
      <c r="L18" s="28"/>
    </row>
    <row r="19" spans="1:12" ht="20.100000000000001" customHeight="1">
      <c r="A19" s="267"/>
      <c r="B19" s="104" t="s">
        <v>32</v>
      </c>
      <c r="C19" s="34">
        <v>2</v>
      </c>
      <c r="D19" s="107">
        <f t="shared" si="2"/>
        <v>2</v>
      </c>
      <c r="E19" s="34"/>
      <c r="F19" s="34"/>
      <c r="G19" s="34"/>
      <c r="H19" s="34"/>
      <c r="I19" s="34"/>
      <c r="J19" s="34"/>
      <c r="K19" s="30">
        <v>2</v>
      </c>
      <c r="L19" s="28"/>
    </row>
    <row r="20" spans="1:12" ht="20.100000000000001" customHeight="1">
      <c r="A20" s="267"/>
      <c r="B20" s="104" t="s">
        <v>33</v>
      </c>
      <c r="C20" s="34">
        <v>2</v>
      </c>
      <c r="D20" s="107">
        <f t="shared" si="2"/>
        <v>2</v>
      </c>
      <c r="E20" s="34"/>
      <c r="F20" s="34"/>
      <c r="H20" s="34"/>
      <c r="I20" s="125">
        <v>2</v>
      </c>
      <c r="J20" s="34"/>
      <c r="K20" s="30"/>
      <c r="L20" s="28"/>
    </row>
    <row r="21" spans="1:12" ht="20.100000000000001" customHeight="1">
      <c r="A21" s="267"/>
      <c r="B21" s="104" t="s">
        <v>34</v>
      </c>
      <c r="C21" s="34">
        <v>2</v>
      </c>
      <c r="D21" s="107">
        <f t="shared" si="2"/>
        <v>2</v>
      </c>
      <c r="E21" s="34"/>
      <c r="F21" s="34"/>
      <c r="G21" s="34">
        <v>2</v>
      </c>
      <c r="H21" s="34"/>
      <c r="I21" s="34"/>
      <c r="J21" s="34"/>
      <c r="K21" s="30"/>
      <c r="L21" s="28"/>
    </row>
    <row r="22" spans="1:12" ht="20.100000000000001" customHeight="1">
      <c r="A22" s="267"/>
      <c r="B22" s="104" t="s">
        <v>35</v>
      </c>
      <c r="C22" s="34">
        <v>2</v>
      </c>
      <c r="D22" s="107">
        <f t="shared" si="2"/>
        <v>2</v>
      </c>
      <c r="E22" s="34"/>
      <c r="F22" s="34"/>
      <c r="G22" s="34">
        <v>2</v>
      </c>
      <c r="H22" s="34"/>
      <c r="I22" s="34"/>
      <c r="J22" s="34"/>
      <c r="K22" s="30"/>
      <c r="L22" s="28"/>
    </row>
    <row r="23" spans="1:12" ht="20.100000000000001" customHeight="1">
      <c r="A23" s="267"/>
      <c r="B23" s="104" t="s">
        <v>156</v>
      </c>
      <c r="C23" s="34">
        <v>4</v>
      </c>
      <c r="D23" s="107">
        <f t="shared" si="2"/>
        <v>4</v>
      </c>
      <c r="E23" s="34"/>
      <c r="F23" s="34"/>
      <c r="G23" s="34"/>
      <c r="H23" s="34"/>
      <c r="I23" s="34">
        <v>2</v>
      </c>
      <c r="J23" s="34"/>
      <c r="K23" s="30">
        <v>2</v>
      </c>
      <c r="L23" s="28"/>
    </row>
    <row r="24" spans="1:12" ht="20.100000000000001" customHeight="1">
      <c r="A24" s="267"/>
      <c r="B24" s="104" t="s">
        <v>37</v>
      </c>
      <c r="C24" s="34">
        <v>2</v>
      </c>
      <c r="D24" s="107">
        <f>SUM(E25:L25)</f>
        <v>2</v>
      </c>
      <c r="E24" s="34"/>
      <c r="F24" s="34"/>
      <c r="G24" s="34"/>
      <c r="H24" s="34"/>
      <c r="I24" s="34">
        <v>2</v>
      </c>
      <c r="J24" s="34"/>
      <c r="K24" s="30"/>
      <c r="L24" s="28"/>
    </row>
    <row r="25" spans="1:12" ht="20.100000000000001" customHeight="1">
      <c r="A25" s="267"/>
      <c r="B25" s="104" t="s">
        <v>157</v>
      </c>
      <c r="C25" s="34">
        <v>2</v>
      </c>
      <c r="D25" s="107">
        <v>2</v>
      </c>
      <c r="E25" s="34"/>
      <c r="F25" s="34"/>
      <c r="G25" s="34"/>
      <c r="H25" s="34"/>
      <c r="I25" s="34"/>
      <c r="J25" s="34"/>
      <c r="K25" s="30">
        <v>2</v>
      </c>
      <c r="L25" s="28"/>
    </row>
    <row r="26" spans="1:12" ht="20.100000000000001" customHeight="1">
      <c r="A26" s="267"/>
      <c r="B26" s="104" t="s">
        <v>158</v>
      </c>
      <c r="C26" s="34">
        <v>18</v>
      </c>
      <c r="D26" s="107">
        <f t="shared" ref="D26:D32" si="3">SUM(E26:L26)</f>
        <v>28</v>
      </c>
      <c r="E26" s="34">
        <v>2</v>
      </c>
      <c r="F26" s="34">
        <v>6</v>
      </c>
      <c r="G26" s="34">
        <v>2</v>
      </c>
      <c r="H26" s="34">
        <v>6</v>
      </c>
      <c r="I26" s="34">
        <v>2</v>
      </c>
      <c r="J26" s="34">
        <v>4</v>
      </c>
      <c r="K26" s="30">
        <v>2</v>
      </c>
      <c r="L26" s="28">
        <v>4</v>
      </c>
    </row>
    <row r="27" spans="1:12" ht="20.100000000000001" customHeight="1">
      <c r="A27" s="267"/>
      <c r="B27" s="104" t="s">
        <v>40</v>
      </c>
      <c r="C27" s="34">
        <v>2</v>
      </c>
      <c r="D27" s="107">
        <f t="shared" si="3"/>
        <v>2</v>
      </c>
      <c r="E27" s="34">
        <v>2</v>
      </c>
      <c r="F27" s="34"/>
      <c r="G27" s="34"/>
      <c r="H27" s="34"/>
      <c r="I27" s="34"/>
      <c r="J27" s="34"/>
      <c r="K27" s="30"/>
      <c r="L27" s="28"/>
    </row>
    <row r="28" spans="1:12" ht="20.100000000000001" customHeight="1">
      <c r="A28" s="267"/>
      <c r="B28" s="104" t="s">
        <v>41</v>
      </c>
      <c r="C28" s="34">
        <v>2</v>
      </c>
      <c r="D28" s="107">
        <f t="shared" si="3"/>
        <v>2</v>
      </c>
      <c r="E28" s="34"/>
      <c r="F28" s="34"/>
      <c r="G28" s="34"/>
      <c r="H28" s="34"/>
      <c r="I28" s="34">
        <v>2</v>
      </c>
      <c r="J28" s="34"/>
      <c r="K28" s="30"/>
      <c r="L28" s="28"/>
    </row>
    <row r="29" spans="1:12" ht="20.100000000000001" customHeight="1">
      <c r="A29" s="267"/>
      <c r="B29" s="104" t="s">
        <v>159</v>
      </c>
      <c r="C29" s="70">
        <v>2</v>
      </c>
      <c r="D29" s="70">
        <f t="shared" si="3"/>
        <v>4</v>
      </c>
      <c r="E29" s="70"/>
      <c r="F29" s="70"/>
      <c r="G29" s="70"/>
      <c r="H29" s="70"/>
      <c r="I29" s="70"/>
      <c r="J29" s="70"/>
      <c r="K29" s="35">
        <v>1</v>
      </c>
      <c r="L29" s="71">
        <v>3</v>
      </c>
    </row>
    <row r="30" spans="1:12" ht="20.100000000000001" customHeight="1">
      <c r="A30" s="267"/>
      <c r="B30" s="104" t="s">
        <v>43</v>
      </c>
      <c r="C30" s="34">
        <v>2</v>
      </c>
      <c r="D30" s="107">
        <f t="shared" si="3"/>
        <v>2</v>
      </c>
      <c r="E30" s="34"/>
      <c r="F30" s="34"/>
      <c r="G30" s="34"/>
      <c r="H30" s="34"/>
      <c r="I30" s="34">
        <v>2</v>
      </c>
      <c r="J30" s="34"/>
      <c r="K30" s="30"/>
      <c r="L30" s="28"/>
    </row>
    <row r="31" spans="1:12" ht="20.100000000000001" customHeight="1">
      <c r="A31" s="267"/>
      <c r="B31" s="104" t="s">
        <v>44</v>
      </c>
      <c r="C31" s="34">
        <v>2</v>
      </c>
      <c r="D31" s="107">
        <f t="shared" si="3"/>
        <v>2</v>
      </c>
      <c r="E31" s="34"/>
      <c r="F31" s="34"/>
      <c r="G31" s="34"/>
      <c r="H31" s="34"/>
      <c r="I31" s="34"/>
      <c r="J31" s="34"/>
      <c r="K31" s="30">
        <v>2</v>
      </c>
      <c r="L31" s="28"/>
    </row>
    <row r="32" spans="1:12" ht="20.100000000000001" customHeight="1">
      <c r="A32" s="267"/>
      <c r="B32" s="104" t="s">
        <v>45</v>
      </c>
      <c r="C32" s="34">
        <v>2</v>
      </c>
      <c r="D32" s="107">
        <f t="shared" si="3"/>
        <v>2</v>
      </c>
      <c r="E32" s="34"/>
      <c r="F32" s="34"/>
      <c r="G32" s="34"/>
      <c r="H32" s="34"/>
      <c r="I32" s="34">
        <v>2</v>
      </c>
      <c r="J32" s="34"/>
      <c r="K32" s="30"/>
      <c r="L32" s="28"/>
    </row>
    <row r="33" spans="1:12" ht="20.100000000000001" customHeight="1">
      <c r="A33" s="267"/>
      <c r="B33" s="104" t="s">
        <v>160</v>
      </c>
      <c r="C33" s="34">
        <v>0</v>
      </c>
      <c r="D33" s="107"/>
      <c r="E33" s="34"/>
      <c r="F33" s="34"/>
      <c r="G33" s="34"/>
      <c r="H33" s="34"/>
      <c r="I33" s="34"/>
      <c r="J33" s="34"/>
      <c r="K33" s="30"/>
      <c r="L33" s="28"/>
    </row>
    <row r="34" spans="1:12" ht="20.100000000000001" customHeight="1">
      <c r="A34" s="268" t="s">
        <v>161</v>
      </c>
      <c r="B34" s="269"/>
      <c r="C34" s="96">
        <f t="shared" ref="C34:L34" si="4">SUM(C14:C33)</f>
        <v>58</v>
      </c>
      <c r="D34" s="96">
        <f t="shared" si="4"/>
        <v>74</v>
      </c>
      <c r="E34" s="96">
        <f t="shared" si="4"/>
        <v>8</v>
      </c>
      <c r="F34" s="96">
        <f t="shared" si="4"/>
        <v>6</v>
      </c>
      <c r="G34" s="96">
        <f t="shared" si="4"/>
        <v>9</v>
      </c>
      <c r="H34" s="96">
        <f t="shared" si="4"/>
        <v>9</v>
      </c>
      <c r="I34" s="96">
        <f t="shared" si="4"/>
        <v>17</v>
      </c>
      <c r="J34" s="96">
        <f t="shared" si="4"/>
        <v>7</v>
      </c>
      <c r="K34" s="123">
        <f t="shared" si="4"/>
        <v>11</v>
      </c>
      <c r="L34" s="124">
        <f t="shared" si="4"/>
        <v>7</v>
      </c>
    </row>
    <row r="35" spans="1:12" ht="20.100000000000001" customHeight="1">
      <c r="A35" s="287" t="s">
        <v>48</v>
      </c>
      <c r="B35" s="110" t="s">
        <v>49</v>
      </c>
      <c r="C35" s="107">
        <v>1</v>
      </c>
      <c r="D35" s="107">
        <v>2</v>
      </c>
      <c r="E35" s="38"/>
      <c r="F35" s="38">
        <v>2</v>
      </c>
      <c r="G35" s="38"/>
      <c r="H35" s="38"/>
      <c r="I35" s="38"/>
      <c r="J35" s="38"/>
      <c r="K35" s="40"/>
      <c r="L35" s="42"/>
    </row>
    <row r="36" spans="1:12" ht="20.100000000000001" customHeight="1">
      <c r="A36" s="287"/>
      <c r="B36" s="110" t="s">
        <v>50</v>
      </c>
      <c r="C36" s="107">
        <v>2</v>
      </c>
      <c r="D36" s="107">
        <v>2</v>
      </c>
      <c r="E36" s="38"/>
      <c r="F36" s="38"/>
      <c r="G36" s="38"/>
      <c r="H36" s="38"/>
      <c r="I36" s="38"/>
      <c r="J36" s="38"/>
      <c r="K36" s="40"/>
      <c r="L36" s="42"/>
    </row>
    <row r="37" spans="1:12" ht="20.100000000000001" customHeight="1">
      <c r="A37" s="287"/>
      <c r="B37" s="110" t="s">
        <v>51</v>
      </c>
      <c r="C37" s="107">
        <v>2</v>
      </c>
      <c r="D37" s="107">
        <v>2</v>
      </c>
      <c r="E37" s="38"/>
      <c r="F37" s="38"/>
      <c r="G37" s="38"/>
      <c r="H37" s="38"/>
      <c r="I37" s="38"/>
      <c r="J37" s="38"/>
      <c r="K37" s="126">
        <v>2</v>
      </c>
      <c r="L37" s="42"/>
    </row>
    <row r="38" spans="1:12" ht="20.100000000000001" customHeight="1">
      <c r="A38" s="287"/>
      <c r="B38" s="110" t="s">
        <v>52</v>
      </c>
      <c r="C38" s="107">
        <v>2</v>
      </c>
      <c r="D38" s="107">
        <v>2</v>
      </c>
      <c r="E38" s="38"/>
      <c r="F38" s="38"/>
      <c r="G38" s="38"/>
      <c r="H38" s="38"/>
      <c r="I38" s="38"/>
      <c r="J38" s="38"/>
      <c r="K38" s="40"/>
      <c r="L38" s="42"/>
    </row>
    <row r="39" spans="1:12" ht="20.100000000000001" customHeight="1">
      <c r="A39" s="287"/>
      <c r="B39" s="110" t="s">
        <v>53</v>
      </c>
      <c r="C39" s="107">
        <v>2</v>
      </c>
      <c r="D39" s="107">
        <v>2</v>
      </c>
      <c r="E39" s="38"/>
      <c r="F39" s="38"/>
      <c r="G39" s="38"/>
      <c r="H39" s="38"/>
      <c r="I39" s="38"/>
      <c r="J39" s="38"/>
      <c r="K39" s="40"/>
      <c r="L39" s="42"/>
    </row>
    <row r="40" spans="1:12" ht="20.100000000000001" customHeight="1">
      <c r="A40" s="287"/>
      <c r="B40" s="110" t="s">
        <v>54</v>
      </c>
      <c r="C40" s="107">
        <v>2</v>
      </c>
      <c r="D40" s="107">
        <v>3</v>
      </c>
      <c r="E40" s="38"/>
      <c r="F40" s="38"/>
      <c r="G40" s="38"/>
      <c r="H40" s="38"/>
      <c r="I40" s="38">
        <v>1</v>
      </c>
      <c r="J40" s="38">
        <v>2</v>
      </c>
      <c r="K40" s="40"/>
      <c r="L40" s="42"/>
    </row>
    <row r="41" spans="1:12" ht="20.100000000000001" customHeight="1">
      <c r="A41" s="287"/>
      <c r="B41" s="110" t="s">
        <v>123</v>
      </c>
      <c r="C41" s="107">
        <v>2</v>
      </c>
      <c r="D41" s="107">
        <v>2</v>
      </c>
      <c r="F41" s="38"/>
      <c r="G41" s="38"/>
      <c r="H41" s="38"/>
      <c r="I41" s="127">
        <v>2</v>
      </c>
      <c r="J41" s="38"/>
      <c r="K41" s="40"/>
      <c r="L41" s="42"/>
    </row>
    <row r="42" spans="1:12" ht="20.100000000000001" customHeight="1">
      <c r="A42" s="287"/>
      <c r="B42" s="110" t="s">
        <v>162</v>
      </c>
      <c r="C42" s="107">
        <v>2</v>
      </c>
      <c r="D42" s="107">
        <v>4</v>
      </c>
      <c r="E42" s="38">
        <v>1</v>
      </c>
      <c r="F42" s="38">
        <v>3</v>
      </c>
      <c r="G42" s="38"/>
      <c r="H42" s="38"/>
      <c r="I42" s="38"/>
      <c r="J42" s="38"/>
      <c r="K42" s="40"/>
      <c r="L42" s="42"/>
    </row>
    <row r="43" spans="1:12" ht="20.100000000000001" customHeight="1">
      <c r="A43" s="287"/>
      <c r="B43" s="110" t="s">
        <v>163</v>
      </c>
      <c r="C43" s="107">
        <v>2</v>
      </c>
      <c r="D43" s="107">
        <v>2</v>
      </c>
      <c r="F43" s="38"/>
      <c r="G43" s="38"/>
      <c r="H43" s="38"/>
      <c r="J43" s="38"/>
      <c r="K43" s="128">
        <v>2</v>
      </c>
      <c r="L43" s="42"/>
    </row>
    <row r="44" spans="1:12" ht="20.100000000000001" customHeight="1">
      <c r="A44" s="268" t="s">
        <v>164</v>
      </c>
      <c r="B44" s="269"/>
      <c r="C44" s="96">
        <f t="shared" ref="C44:L44" si="5">SUM(C35:C43)</f>
        <v>17</v>
      </c>
      <c r="D44" s="96">
        <f t="shared" si="5"/>
        <v>21</v>
      </c>
      <c r="E44" s="96">
        <f t="shared" si="5"/>
        <v>1</v>
      </c>
      <c r="F44" s="96">
        <f t="shared" si="5"/>
        <v>5</v>
      </c>
      <c r="G44" s="96">
        <f t="shared" si="5"/>
        <v>0</v>
      </c>
      <c r="H44" s="96">
        <f t="shared" si="5"/>
        <v>0</v>
      </c>
      <c r="I44" s="96">
        <f t="shared" si="5"/>
        <v>3</v>
      </c>
      <c r="J44" s="96">
        <f t="shared" si="5"/>
        <v>2</v>
      </c>
      <c r="K44" s="123">
        <f t="shared" si="5"/>
        <v>4</v>
      </c>
      <c r="L44" s="124">
        <f t="shared" si="5"/>
        <v>0</v>
      </c>
    </row>
    <row r="45" spans="1:12" ht="107.25" customHeight="1" thickBot="1">
      <c r="A45" s="112" t="s">
        <v>72</v>
      </c>
      <c r="B45" s="272" t="s">
        <v>165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3"/>
    </row>
    <row r="47" spans="1:12" ht="20.100000000000001" customHeight="1">
      <c r="B47" s="113"/>
    </row>
    <row r="48" spans="1:12" ht="20.100000000000001" customHeight="1">
      <c r="B48" s="113"/>
    </row>
    <row r="50" spans="2:2" ht="20.100000000000001" customHeight="1">
      <c r="B50" s="113"/>
    </row>
    <row r="51" spans="2:2" ht="20.100000000000001" customHeight="1">
      <c r="B51" s="115"/>
    </row>
    <row r="52" spans="2:2" ht="20.100000000000001" customHeight="1">
      <c r="B52" s="115"/>
    </row>
    <row r="53" spans="2:2" ht="20.100000000000001" customHeight="1">
      <c r="B53" s="115"/>
    </row>
    <row r="67" ht="138" customHeight="1"/>
  </sheetData>
  <mergeCells count="21">
    <mergeCell ref="A13:B13"/>
    <mergeCell ref="A1:L1"/>
    <mergeCell ref="A2:L2"/>
    <mergeCell ref="A3:A6"/>
    <mergeCell ref="B3:B6"/>
    <mergeCell ref="C3:C6"/>
    <mergeCell ref="D3:D6"/>
    <mergeCell ref="E3:L3"/>
    <mergeCell ref="E4:H4"/>
    <mergeCell ref="I4:L4"/>
    <mergeCell ref="E5:F5"/>
    <mergeCell ref="G5:H5"/>
    <mergeCell ref="I5:J5"/>
    <mergeCell ref="K5:L5"/>
    <mergeCell ref="A7:A10"/>
    <mergeCell ref="A11:B11"/>
    <mergeCell ref="A14:A33"/>
    <mergeCell ref="A34:B34"/>
    <mergeCell ref="A35:A43"/>
    <mergeCell ref="A44:B44"/>
    <mergeCell ref="B45:L45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sqref="A1:M1"/>
    </sheetView>
  </sheetViews>
  <sheetFormatPr defaultColWidth="9" defaultRowHeight="16.5"/>
  <cols>
    <col min="1" max="13" width="9" style="47" customWidth="1"/>
    <col min="14" max="256" width="9" style="47"/>
    <col min="257" max="269" width="9" style="47" customWidth="1"/>
    <col min="270" max="512" width="9" style="47"/>
    <col min="513" max="525" width="9" style="47" customWidth="1"/>
    <col min="526" max="768" width="9" style="47"/>
    <col min="769" max="781" width="9" style="47" customWidth="1"/>
    <col min="782" max="1024" width="9" style="47"/>
    <col min="1025" max="1037" width="9" style="47" customWidth="1"/>
    <col min="1038" max="1280" width="9" style="47"/>
    <col min="1281" max="1293" width="9" style="47" customWidth="1"/>
    <col min="1294" max="1536" width="9" style="47"/>
    <col min="1537" max="1549" width="9" style="47" customWidth="1"/>
    <col min="1550" max="1792" width="9" style="47"/>
    <col min="1793" max="1805" width="9" style="47" customWidth="1"/>
    <col min="1806" max="2048" width="9" style="47"/>
    <col min="2049" max="2061" width="9" style="47" customWidth="1"/>
    <col min="2062" max="2304" width="9" style="47"/>
    <col min="2305" max="2317" width="9" style="47" customWidth="1"/>
    <col min="2318" max="2560" width="9" style="47"/>
    <col min="2561" max="2573" width="9" style="47" customWidth="1"/>
    <col min="2574" max="2816" width="9" style="47"/>
    <col min="2817" max="2829" width="9" style="47" customWidth="1"/>
    <col min="2830" max="3072" width="9" style="47"/>
    <col min="3073" max="3085" width="9" style="47" customWidth="1"/>
    <col min="3086" max="3328" width="9" style="47"/>
    <col min="3329" max="3341" width="9" style="47" customWidth="1"/>
    <col min="3342" max="3584" width="9" style="47"/>
    <col min="3585" max="3597" width="9" style="47" customWidth="1"/>
    <col min="3598" max="3840" width="9" style="47"/>
    <col min="3841" max="3853" width="9" style="47" customWidth="1"/>
    <col min="3854" max="4096" width="9" style="47"/>
    <col min="4097" max="4109" width="9" style="47" customWidth="1"/>
    <col min="4110" max="4352" width="9" style="47"/>
    <col min="4353" max="4365" width="9" style="47" customWidth="1"/>
    <col min="4366" max="4608" width="9" style="47"/>
    <col min="4609" max="4621" width="9" style="47" customWidth="1"/>
    <col min="4622" max="4864" width="9" style="47"/>
    <col min="4865" max="4877" width="9" style="47" customWidth="1"/>
    <col min="4878" max="5120" width="9" style="47"/>
    <col min="5121" max="5133" width="9" style="47" customWidth="1"/>
    <col min="5134" max="5376" width="9" style="47"/>
    <col min="5377" max="5389" width="9" style="47" customWidth="1"/>
    <col min="5390" max="5632" width="9" style="47"/>
    <col min="5633" max="5645" width="9" style="47" customWidth="1"/>
    <col min="5646" max="5888" width="9" style="47"/>
    <col min="5889" max="5901" width="9" style="47" customWidth="1"/>
    <col min="5902" max="6144" width="9" style="47"/>
    <col min="6145" max="6157" width="9" style="47" customWidth="1"/>
    <col min="6158" max="6400" width="9" style="47"/>
    <col min="6401" max="6413" width="9" style="47" customWidth="1"/>
    <col min="6414" max="6656" width="9" style="47"/>
    <col min="6657" max="6669" width="9" style="47" customWidth="1"/>
    <col min="6670" max="6912" width="9" style="47"/>
    <col min="6913" max="6925" width="9" style="47" customWidth="1"/>
    <col min="6926" max="7168" width="9" style="47"/>
    <col min="7169" max="7181" width="9" style="47" customWidth="1"/>
    <col min="7182" max="7424" width="9" style="47"/>
    <col min="7425" max="7437" width="9" style="47" customWidth="1"/>
    <col min="7438" max="7680" width="9" style="47"/>
    <col min="7681" max="7693" width="9" style="47" customWidth="1"/>
    <col min="7694" max="7936" width="9" style="47"/>
    <col min="7937" max="7949" width="9" style="47" customWidth="1"/>
    <col min="7950" max="8192" width="9" style="47"/>
    <col min="8193" max="8205" width="9" style="47" customWidth="1"/>
    <col min="8206" max="8448" width="9" style="47"/>
    <col min="8449" max="8461" width="9" style="47" customWidth="1"/>
    <col min="8462" max="8704" width="9" style="47"/>
    <col min="8705" max="8717" width="9" style="47" customWidth="1"/>
    <col min="8718" max="8960" width="9" style="47"/>
    <col min="8961" max="8973" width="9" style="47" customWidth="1"/>
    <col min="8974" max="9216" width="9" style="47"/>
    <col min="9217" max="9229" width="9" style="47" customWidth="1"/>
    <col min="9230" max="9472" width="9" style="47"/>
    <col min="9473" max="9485" width="9" style="47" customWidth="1"/>
    <col min="9486" max="9728" width="9" style="47"/>
    <col min="9729" max="9741" width="9" style="47" customWidth="1"/>
    <col min="9742" max="9984" width="9" style="47"/>
    <col min="9985" max="9997" width="9" style="47" customWidth="1"/>
    <col min="9998" max="10240" width="9" style="47"/>
    <col min="10241" max="10253" width="9" style="47" customWidth="1"/>
    <col min="10254" max="10496" width="9" style="47"/>
    <col min="10497" max="10509" width="9" style="47" customWidth="1"/>
    <col min="10510" max="10752" width="9" style="47"/>
    <col min="10753" max="10765" width="9" style="47" customWidth="1"/>
    <col min="10766" max="11008" width="9" style="47"/>
    <col min="11009" max="11021" width="9" style="47" customWidth="1"/>
    <col min="11022" max="11264" width="9" style="47"/>
    <col min="11265" max="11277" width="9" style="47" customWidth="1"/>
    <col min="11278" max="11520" width="9" style="47"/>
    <col min="11521" max="11533" width="9" style="47" customWidth="1"/>
    <col min="11534" max="11776" width="9" style="47"/>
    <col min="11777" max="11789" width="9" style="47" customWidth="1"/>
    <col min="11790" max="12032" width="9" style="47"/>
    <col min="12033" max="12045" width="9" style="47" customWidth="1"/>
    <col min="12046" max="12288" width="9" style="47"/>
    <col min="12289" max="12301" width="9" style="47" customWidth="1"/>
    <col min="12302" max="12544" width="9" style="47"/>
    <col min="12545" max="12557" width="9" style="47" customWidth="1"/>
    <col min="12558" max="12800" width="9" style="47"/>
    <col min="12801" max="12813" width="9" style="47" customWidth="1"/>
    <col min="12814" max="13056" width="9" style="47"/>
    <col min="13057" max="13069" width="9" style="47" customWidth="1"/>
    <col min="13070" max="13312" width="9" style="47"/>
    <col min="13313" max="13325" width="9" style="47" customWidth="1"/>
    <col min="13326" max="13568" width="9" style="47"/>
    <col min="13569" max="13581" width="9" style="47" customWidth="1"/>
    <col min="13582" max="13824" width="9" style="47"/>
    <col min="13825" max="13837" width="9" style="47" customWidth="1"/>
    <col min="13838" max="14080" width="9" style="47"/>
    <col min="14081" max="14093" width="9" style="47" customWidth="1"/>
    <col min="14094" max="14336" width="9" style="47"/>
    <col min="14337" max="14349" width="9" style="47" customWidth="1"/>
    <col min="14350" max="14592" width="9" style="47"/>
    <col min="14593" max="14605" width="9" style="47" customWidth="1"/>
    <col min="14606" max="14848" width="9" style="47"/>
    <col min="14849" max="14861" width="9" style="47" customWidth="1"/>
    <col min="14862" max="15104" width="9" style="47"/>
    <col min="15105" max="15117" width="9" style="47" customWidth="1"/>
    <col min="15118" max="15360" width="9" style="47"/>
    <col min="15361" max="15373" width="9" style="47" customWidth="1"/>
    <col min="15374" max="15616" width="9" style="47"/>
    <col min="15617" max="15629" width="9" style="47" customWidth="1"/>
    <col min="15630" max="15872" width="9" style="47"/>
    <col min="15873" max="15885" width="9" style="47" customWidth="1"/>
    <col min="15886" max="16128" width="9" style="47"/>
    <col min="16129" max="16141" width="9" style="47" customWidth="1"/>
    <col min="16142" max="16384" width="9" style="47"/>
  </cols>
  <sheetData>
    <row r="1" spans="1:13" ht="25.5">
      <c r="A1" s="302" t="s">
        <v>166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3" ht="19.5" customHeight="1">
      <c r="A2" s="303" t="s">
        <v>167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3">
      <c r="A3" s="304" t="s">
        <v>168</v>
      </c>
      <c r="B3" s="305" t="s">
        <v>3</v>
      </c>
      <c r="C3" s="306" t="s">
        <v>169</v>
      </c>
      <c r="D3" s="304" t="s">
        <v>6</v>
      </c>
      <c r="E3" s="305" t="s">
        <v>7</v>
      </c>
      <c r="F3" s="305"/>
      <c r="G3" s="305"/>
      <c r="H3" s="305"/>
      <c r="I3" s="305"/>
      <c r="J3" s="305"/>
      <c r="K3" s="305"/>
      <c r="L3" s="305"/>
      <c r="M3" s="305" t="s">
        <v>75</v>
      </c>
    </row>
    <row r="4" spans="1:13">
      <c r="A4" s="304"/>
      <c r="B4" s="305"/>
      <c r="C4" s="307"/>
      <c r="D4" s="304"/>
      <c r="E4" s="309" t="s">
        <v>8</v>
      </c>
      <c r="F4" s="309"/>
      <c r="G4" s="309"/>
      <c r="H4" s="309"/>
      <c r="I4" s="309" t="s">
        <v>10</v>
      </c>
      <c r="J4" s="309"/>
      <c r="K4" s="309"/>
      <c r="L4" s="309"/>
      <c r="M4" s="305"/>
    </row>
    <row r="5" spans="1:13">
      <c r="A5" s="304"/>
      <c r="B5" s="305"/>
      <c r="C5" s="307"/>
      <c r="D5" s="304"/>
      <c r="E5" s="309" t="s">
        <v>11</v>
      </c>
      <c r="F5" s="309"/>
      <c r="G5" s="309" t="s">
        <v>12</v>
      </c>
      <c r="H5" s="309"/>
      <c r="I5" s="309" t="s">
        <v>11</v>
      </c>
      <c r="J5" s="309"/>
      <c r="K5" s="309" t="s">
        <v>12</v>
      </c>
      <c r="L5" s="309"/>
      <c r="M5" s="305"/>
    </row>
    <row r="6" spans="1:13">
      <c r="A6" s="304"/>
      <c r="B6" s="305"/>
      <c r="C6" s="308"/>
      <c r="D6" s="304"/>
      <c r="E6" s="129" t="s">
        <v>13</v>
      </c>
      <c r="F6" s="129" t="s">
        <v>14</v>
      </c>
      <c r="G6" s="129" t="s">
        <v>13</v>
      </c>
      <c r="H6" s="129" t="s">
        <v>14</v>
      </c>
      <c r="I6" s="129" t="s">
        <v>13</v>
      </c>
      <c r="J6" s="129" t="s">
        <v>14</v>
      </c>
      <c r="K6" s="129" t="s">
        <v>13</v>
      </c>
      <c r="L6" s="129" t="s">
        <v>14</v>
      </c>
      <c r="M6" s="305"/>
    </row>
    <row r="7" spans="1:13" ht="16.5" customHeight="1">
      <c r="A7" s="310" t="s">
        <v>145</v>
      </c>
      <c r="B7" s="130" t="s">
        <v>170</v>
      </c>
      <c r="C7" s="131">
        <v>6</v>
      </c>
      <c r="D7" s="131">
        <f>SUM(E7:L7)</f>
        <v>6</v>
      </c>
      <c r="E7" s="131">
        <v>3</v>
      </c>
      <c r="F7" s="131"/>
      <c r="G7" s="131">
        <v>3</v>
      </c>
      <c r="H7" s="131"/>
      <c r="I7" s="131"/>
      <c r="J7" s="131"/>
      <c r="K7" s="131"/>
      <c r="L7" s="131"/>
      <c r="M7" s="132"/>
    </row>
    <row r="8" spans="1:13">
      <c r="A8" s="310"/>
      <c r="B8" s="130" t="s">
        <v>171</v>
      </c>
      <c r="C8" s="131">
        <v>6</v>
      </c>
      <c r="D8" s="131">
        <f>SUM(E8:L8)</f>
        <v>6</v>
      </c>
      <c r="E8" s="131">
        <v>3</v>
      </c>
      <c r="F8" s="131"/>
      <c r="G8" s="131">
        <v>3</v>
      </c>
      <c r="H8" s="131"/>
      <c r="I8" s="133"/>
      <c r="J8" s="131"/>
      <c r="K8" s="131"/>
      <c r="L8" s="131"/>
      <c r="M8" s="133"/>
    </row>
    <row r="9" spans="1:13">
      <c r="A9" s="310"/>
      <c r="B9" s="130" t="s">
        <v>172</v>
      </c>
      <c r="C9" s="131">
        <v>2</v>
      </c>
      <c r="D9" s="131">
        <f>SUM(E9:L9)</f>
        <v>4</v>
      </c>
      <c r="E9" s="131"/>
      <c r="F9" s="131">
        <v>2</v>
      </c>
      <c r="G9" s="131"/>
      <c r="H9" s="131">
        <v>2</v>
      </c>
      <c r="I9" s="131"/>
      <c r="J9" s="131"/>
      <c r="K9" s="131"/>
      <c r="L9" s="131"/>
      <c r="M9" s="134"/>
    </row>
    <row r="10" spans="1:13" ht="33">
      <c r="A10" s="310"/>
      <c r="B10" s="130" t="s">
        <v>149</v>
      </c>
      <c r="C10" s="131">
        <v>2</v>
      </c>
      <c r="D10" s="131">
        <v>4</v>
      </c>
      <c r="E10" s="131"/>
      <c r="F10" s="131">
        <v>2</v>
      </c>
      <c r="G10" s="131"/>
      <c r="H10" s="131">
        <v>2</v>
      </c>
      <c r="I10" s="131"/>
      <c r="J10" s="131"/>
      <c r="K10" s="131"/>
      <c r="L10" s="131"/>
      <c r="M10" s="134"/>
    </row>
    <row r="11" spans="1:13" ht="21.75" customHeight="1">
      <c r="A11" s="301" t="s">
        <v>173</v>
      </c>
      <c r="B11" s="301"/>
      <c r="C11" s="135">
        <f t="shared" ref="C11:H11" si="0">SUM(C7:C10)</f>
        <v>16</v>
      </c>
      <c r="D11" s="135">
        <f t="shared" si="0"/>
        <v>20</v>
      </c>
      <c r="E11" s="135">
        <f t="shared" si="0"/>
        <v>6</v>
      </c>
      <c r="F11" s="135">
        <f t="shared" si="0"/>
        <v>4</v>
      </c>
      <c r="G11" s="135">
        <f t="shared" si="0"/>
        <v>6</v>
      </c>
      <c r="H11" s="135">
        <f t="shared" si="0"/>
        <v>4</v>
      </c>
      <c r="I11" s="135" t="str">
        <f>IF(SUM(I7:I10)=0,"",SUM(I7:I10))</f>
        <v/>
      </c>
      <c r="J11" s="135" t="str">
        <f>IF(SUM(J7:J10)=0,"",SUM(J7:J10))</f>
        <v/>
      </c>
      <c r="K11" s="135" t="str">
        <f>IF(SUM(K7:K10)=0,"",SUM(K7:K10))</f>
        <v/>
      </c>
      <c r="L11" s="135" t="str">
        <f>IF(SUM(L7:L10)=0,"",SUM(L7:L10))</f>
        <v/>
      </c>
      <c r="M11" s="136"/>
    </row>
    <row r="12" spans="1:13" ht="33">
      <c r="A12" s="292" t="s">
        <v>174</v>
      </c>
      <c r="B12" s="137" t="s">
        <v>175</v>
      </c>
      <c r="C12" s="138">
        <v>-2</v>
      </c>
      <c r="D12" s="138">
        <f t="shared" ref="D12:D24" si="1">SUM(E12:L12)</f>
        <v>-4</v>
      </c>
      <c r="E12" s="139"/>
      <c r="F12" s="139"/>
      <c r="G12" s="139"/>
      <c r="H12" s="139"/>
      <c r="J12" s="138">
        <v>-2</v>
      </c>
      <c r="L12" s="138">
        <v>-2</v>
      </c>
      <c r="M12" s="140"/>
    </row>
    <row r="13" spans="1:13">
      <c r="A13" s="293"/>
      <c r="B13" s="137" t="s">
        <v>151</v>
      </c>
      <c r="C13" s="141">
        <v>8</v>
      </c>
      <c r="D13" s="142">
        <f t="shared" si="1"/>
        <v>8</v>
      </c>
      <c r="E13" s="141">
        <v>2</v>
      </c>
      <c r="F13" s="141"/>
      <c r="G13" s="141">
        <v>2</v>
      </c>
      <c r="H13" s="141"/>
      <c r="I13" s="141">
        <v>2</v>
      </c>
      <c r="J13" s="141"/>
      <c r="K13" s="141">
        <v>2</v>
      </c>
      <c r="L13" s="141"/>
      <c r="M13" s="143"/>
    </row>
    <row r="14" spans="1:13" ht="24.75" customHeight="1">
      <c r="A14" s="294" t="s">
        <v>176</v>
      </c>
      <c r="B14" s="294"/>
      <c r="C14" s="141">
        <v>8</v>
      </c>
      <c r="D14" s="141">
        <f t="shared" si="1"/>
        <v>8</v>
      </c>
      <c r="E14" s="141">
        <f t="shared" ref="E14:L14" si="2">IF(E13=0,"",E13)</f>
        <v>2</v>
      </c>
      <c r="F14" s="141" t="str">
        <f t="shared" si="2"/>
        <v/>
      </c>
      <c r="G14" s="141">
        <f t="shared" si="2"/>
        <v>2</v>
      </c>
      <c r="H14" s="141" t="str">
        <f t="shared" si="2"/>
        <v/>
      </c>
      <c r="I14" s="141">
        <f t="shared" si="2"/>
        <v>2</v>
      </c>
      <c r="J14" s="141" t="str">
        <f t="shared" si="2"/>
        <v/>
      </c>
      <c r="K14" s="141">
        <f t="shared" si="2"/>
        <v>2</v>
      </c>
      <c r="L14" s="141" t="str">
        <f t="shared" si="2"/>
        <v/>
      </c>
      <c r="M14" s="144"/>
    </row>
    <row r="15" spans="1:13" ht="18.75" customHeight="1">
      <c r="A15" s="295" t="s">
        <v>177</v>
      </c>
      <c r="B15" s="145" t="s">
        <v>27</v>
      </c>
      <c r="C15" s="146">
        <v>2</v>
      </c>
      <c r="D15" s="146">
        <f t="shared" si="1"/>
        <v>2</v>
      </c>
      <c r="E15" s="146">
        <v>2</v>
      </c>
      <c r="F15" s="146"/>
      <c r="G15" s="146"/>
      <c r="H15" s="146"/>
      <c r="I15" s="146"/>
      <c r="J15" s="146"/>
      <c r="K15" s="146"/>
      <c r="L15" s="147"/>
      <c r="M15" s="148"/>
    </row>
    <row r="16" spans="1:13" ht="18.75" customHeight="1">
      <c r="A16" s="296"/>
      <c r="B16" s="145" t="s">
        <v>154</v>
      </c>
      <c r="C16" s="146">
        <v>4</v>
      </c>
      <c r="D16" s="146">
        <f t="shared" si="1"/>
        <v>8</v>
      </c>
      <c r="E16" s="146"/>
      <c r="F16" s="146"/>
      <c r="G16" s="146">
        <v>1</v>
      </c>
      <c r="H16" s="146">
        <v>3</v>
      </c>
      <c r="I16" s="146">
        <v>1</v>
      </c>
      <c r="J16" s="146">
        <v>3</v>
      </c>
      <c r="K16" s="146"/>
      <c r="L16" s="147"/>
      <c r="M16" s="148"/>
    </row>
    <row r="17" spans="1:13" ht="18.75" customHeight="1">
      <c r="A17" s="296"/>
      <c r="B17" s="145" t="s">
        <v>29</v>
      </c>
      <c r="C17" s="146">
        <v>2</v>
      </c>
      <c r="D17" s="146">
        <f t="shared" si="1"/>
        <v>2</v>
      </c>
      <c r="E17" s="146">
        <v>2</v>
      </c>
      <c r="F17" s="146"/>
      <c r="G17" s="146"/>
      <c r="H17" s="146"/>
      <c r="I17" s="146"/>
      <c r="J17" s="146"/>
      <c r="K17" s="146" t="s">
        <v>155</v>
      </c>
      <c r="L17" s="147"/>
      <c r="M17" s="148"/>
    </row>
    <row r="18" spans="1:13" ht="18.75" customHeight="1">
      <c r="A18" s="296"/>
      <c r="B18" s="145" t="s">
        <v>30</v>
      </c>
      <c r="C18" s="147">
        <v>2</v>
      </c>
      <c r="D18" s="149">
        <f t="shared" si="1"/>
        <v>2</v>
      </c>
      <c r="E18" s="147"/>
      <c r="F18" s="147"/>
      <c r="G18" s="147">
        <v>2</v>
      </c>
      <c r="H18" s="147"/>
      <c r="I18" s="147"/>
      <c r="J18" s="147"/>
      <c r="K18" s="147"/>
      <c r="L18" s="147"/>
      <c r="M18" s="148"/>
    </row>
    <row r="19" spans="1:13" ht="18.75" customHeight="1">
      <c r="A19" s="296"/>
      <c r="B19" s="145" t="s">
        <v>31</v>
      </c>
      <c r="C19" s="147">
        <v>2</v>
      </c>
      <c r="D19" s="149">
        <f t="shared" si="1"/>
        <v>2</v>
      </c>
      <c r="E19" s="147"/>
      <c r="F19" s="147"/>
      <c r="G19" s="147"/>
      <c r="H19" s="147"/>
      <c r="I19" s="147">
        <v>2</v>
      </c>
      <c r="J19" s="147"/>
      <c r="K19" s="147"/>
      <c r="L19" s="147"/>
      <c r="M19" s="148"/>
    </row>
    <row r="20" spans="1:13" ht="18.75" customHeight="1">
      <c r="A20" s="296"/>
      <c r="B20" s="145" t="s">
        <v>32</v>
      </c>
      <c r="C20" s="147">
        <v>2</v>
      </c>
      <c r="D20" s="149">
        <f t="shared" si="1"/>
        <v>2</v>
      </c>
      <c r="E20" s="147"/>
      <c r="F20" s="147"/>
      <c r="G20" s="147"/>
      <c r="H20" s="147"/>
      <c r="I20" s="147"/>
      <c r="J20" s="147"/>
      <c r="K20" s="147">
        <v>2</v>
      </c>
      <c r="L20" s="147"/>
      <c r="M20" s="148"/>
    </row>
    <row r="21" spans="1:13" ht="18.75" customHeight="1">
      <c r="A21" s="296"/>
      <c r="B21" s="145" t="s">
        <v>33</v>
      </c>
      <c r="C21" s="147">
        <v>2</v>
      </c>
      <c r="D21" s="149">
        <f t="shared" si="1"/>
        <v>2</v>
      </c>
      <c r="E21" s="147"/>
      <c r="F21" s="147"/>
      <c r="G21" s="147">
        <v>2</v>
      </c>
      <c r="H21" s="147"/>
      <c r="I21" s="147"/>
      <c r="J21" s="147"/>
      <c r="K21" s="147"/>
      <c r="L21" s="147"/>
      <c r="M21" s="148"/>
    </row>
    <row r="22" spans="1:13" ht="18.75" customHeight="1">
      <c r="A22" s="296"/>
      <c r="B22" s="145" t="s">
        <v>34</v>
      </c>
      <c r="C22" s="147">
        <v>2</v>
      </c>
      <c r="D22" s="149">
        <f t="shared" si="1"/>
        <v>2</v>
      </c>
      <c r="E22" s="147"/>
      <c r="F22" s="147"/>
      <c r="G22" s="147">
        <v>2</v>
      </c>
      <c r="H22" s="147"/>
      <c r="I22" s="147"/>
      <c r="J22" s="147"/>
      <c r="K22" s="147"/>
      <c r="L22" s="147"/>
      <c r="M22" s="148"/>
    </row>
    <row r="23" spans="1:13" ht="18.75" customHeight="1">
      <c r="A23" s="296"/>
      <c r="B23" s="145" t="s">
        <v>35</v>
      </c>
      <c r="C23" s="147">
        <v>2</v>
      </c>
      <c r="D23" s="149">
        <f t="shared" si="1"/>
        <v>2</v>
      </c>
      <c r="E23" s="147"/>
      <c r="F23" s="147"/>
      <c r="G23" s="147">
        <v>2</v>
      </c>
      <c r="H23" s="147"/>
      <c r="I23" s="147"/>
      <c r="J23" s="147"/>
      <c r="K23" s="147"/>
      <c r="L23" s="147"/>
      <c r="M23" s="148"/>
    </row>
    <row r="24" spans="1:13" ht="18.75" customHeight="1">
      <c r="A24" s="296"/>
      <c r="B24" s="145" t="s">
        <v>178</v>
      </c>
      <c r="C24" s="147">
        <v>4</v>
      </c>
      <c r="D24" s="149">
        <f t="shared" si="1"/>
        <v>4</v>
      </c>
      <c r="E24" s="147"/>
      <c r="F24" s="147"/>
      <c r="G24" s="147"/>
      <c r="H24" s="147"/>
      <c r="I24" s="147">
        <v>2</v>
      </c>
      <c r="J24" s="147"/>
      <c r="K24" s="147">
        <v>2</v>
      </c>
      <c r="L24" s="147"/>
      <c r="M24" s="148"/>
    </row>
    <row r="25" spans="1:13" ht="18.75" customHeight="1">
      <c r="A25" s="296"/>
      <c r="B25" s="145" t="s">
        <v>37</v>
      </c>
      <c r="C25" s="147">
        <v>2</v>
      </c>
      <c r="D25" s="149">
        <f>SUM(E26:L26)</f>
        <v>2</v>
      </c>
      <c r="E25" s="147"/>
      <c r="F25" s="147"/>
      <c r="G25" s="147"/>
      <c r="H25" s="147"/>
      <c r="I25" s="147">
        <v>2</v>
      </c>
      <c r="J25" s="147"/>
      <c r="K25" s="147"/>
      <c r="L25" s="147"/>
      <c r="M25" s="148"/>
    </row>
    <row r="26" spans="1:13" ht="18.75" customHeight="1">
      <c r="A26" s="296"/>
      <c r="B26" s="150" t="s">
        <v>179</v>
      </c>
      <c r="C26" s="151">
        <v>2</v>
      </c>
      <c r="D26" s="152">
        <f>SUM(E27:L27)</f>
        <v>28</v>
      </c>
      <c r="E26" s="151"/>
      <c r="F26" s="151"/>
      <c r="G26" s="151"/>
      <c r="H26" s="151"/>
      <c r="I26" s="151"/>
      <c r="J26" s="151"/>
      <c r="K26" s="151">
        <v>2</v>
      </c>
      <c r="L26" s="151"/>
      <c r="M26" s="148"/>
    </row>
    <row r="27" spans="1:13" ht="16.5" customHeight="1">
      <c r="A27" s="297" t="s">
        <v>180</v>
      </c>
      <c r="B27" s="145" t="s">
        <v>181</v>
      </c>
      <c r="C27" s="147">
        <v>18</v>
      </c>
      <c r="D27" s="152">
        <f t="shared" ref="D27:D33" si="3">SUM(E27:L27)</f>
        <v>28</v>
      </c>
      <c r="E27" s="147">
        <v>2</v>
      </c>
      <c r="F27" s="147">
        <v>6</v>
      </c>
      <c r="G27" s="147">
        <v>2</v>
      </c>
      <c r="H27" s="147">
        <v>6</v>
      </c>
      <c r="I27" s="147">
        <v>2</v>
      </c>
      <c r="J27" s="147">
        <v>4</v>
      </c>
      <c r="K27" s="147">
        <v>2</v>
      </c>
      <c r="L27" s="147">
        <v>4</v>
      </c>
      <c r="M27" s="153"/>
    </row>
    <row r="28" spans="1:13">
      <c r="A28" s="298"/>
      <c r="B28" s="145" t="s">
        <v>40</v>
      </c>
      <c r="C28" s="147">
        <v>2</v>
      </c>
      <c r="D28" s="152">
        <f t="shared" si="3"/>
        <v>2</v>
      </c>
      <c r="E28" s="147">
        <v>2</v>
      </c>
      <c r="F28" s="147"/>
      <c r="G28" s="147"/>
      <c r="H28" s="147"/>
      <c r="I28" s="147"/>
      <c r="J28" s="147"/>
      <c r="K28" s="147"/>
      <c r="L28" s="147"/>
      <c r="M28" s="153"/>
    </row>
    <row r="29" spans="1:13" ht="33">
      <c r="A29" s="298"/>
      <c r="B29" s="145" t="s">
        <v>41</v>
      </c>
      <c r="C29" s="147">
        <v>2</v>
      </c>
      <c r="D29" s="152">
        <f t="shared" si="3"/>
        <v>2</v>
      </c>
      <c r="E29" s="147"/>
      <c r="F29" s="147"/>
      <c r="G29" s="147"/>
      <c r="H29" s="147"/>
      <c r="I29" s="147">
        <v>2</v>
      </c>
      <c r="J29" s="147"/>
      <c r="K29" s="147"/>
      <c r="L29" s="147"/>
      <c r="M29" s="153"/>
    </row>
    <row r="30" spans="1:13" ht="33">
      <c r="A30" s="298"/>
      <c r="B30" s="145" t="s">
        <v>182</v>
      </c>
      <c r="C30" s="154">
        <v>2</v>
      </c>
      <c r="D30" s="155">
        <f t="shared" si="3"/>
        <v>4</v>
      </c>
      <c r="E30" s="154"/>
      <c r="F30" s="154"/>
      <c r="G30" s="154"/>
      <c r="H30" s="154"/>
      <c r="I30" s="154"/>
      <c r="J30" s="154"/>
      <c r="K30" s="154">
        <v>1</v>
      </c>
      <c r="L30" s="154">
        <v>3</v>
      </c>
      <c r="M30" s="156"/>
    </row>
    <row r="31" spans="1:13" ht="33">
      <c r="A31" s="298"/>
      <c r="B31" s="145" t="s">
        <v>43</v>
      </c>
      <c r="C31" s="147">
        <v>2</v>
      </c>
      <c r="D31" s="152">
        <f t="shared" si="3"/>
        <v>2</v>
      </c>
      <c r="E31" s="147"/>
      <c r="F31" s="147"/>
      <c r="G31" s="147"/>
      <c r="H31" s="147"/>
      <c r="I31" s="147">
        <v>2</v>
      </c>
      <c r="J31" s="147"/>
      <c r="K31" s="147"/>
      <c r="L31" s="147"/>
      <c r="M31" s="153"/>
    </row>
    <row r="32" spans="1:13" ht="33">
      <c r="A32" s="298"/>
      <c r="B32" s="145" t="s">
        <v>44</v>
      </c>
      <c r="C32" s="147">
        <v>2</v>
      </c>
      <c r="D32" s="152">
        <f t="shared" si="3"/>
        <v>2</v>
      </c>
      <c r="E32" s="147"/>
      <c r="F32" s="147"/>
      <c r="G32" s="147"/>
      <c r="H32" s="147"/>
      <c r="I32" s="147"/>
      <c r="J32" s="147"/>
      <c r="K32" s="147">
        <v>2</v>
      </c>
      <c r="L32" s="147"/>
      <c r="M32" s="153"/>
    </row>
    <row r="33" spans="1:13">
      <c r="A33" s="298"/>
      <c r="B33" s="145" t="s">
        <v>45</v>
      </c>
      <c r="C33" s="147">
        <v>2</v>
      </c>
      <c r="D33" s="149">
        <f t="shared" si="3"/>
        <v>2</v>
      </c>
      <c r="E33" s="147"/>
      <c r="F33" s="147"/>
      <c r="G33" s="147"/>
      <c r="H33" s="147"/>
      <c r="I33" s="147">
        <v>2</v>
      </c>
      <c r="J33" s="147"/>
      <c r="K33" s="147"/>
      <c r="L33" s="147"/>
      <c r="M33" s="153"/>
    </row>
    <row r="34" spans="1:13">
      <c r="A34" s="298"/>
      <c r="B34" s="145" t="s">
        <v>183</v>
      </c>
      <c r="C34" s="147">
        <v>0</v>
      </c>
      <c r="D34" s="149"/>
      <c r="E34" s="147"/>
      <c r="F34" s="147"/>
      <c r="G34" s="147"/>
      <c r="H34" s="147"/>
      <c r="I34" s="147"/>
      <c r="J34" s="147"/>
      <c r="K34" s="147"/>
      <c r="L34" s="147"/>
      <c r="M34" s="153"/>
    </row>
    <row r="35" spans="1:13" ht="21.75" customHeight="1">
      <c r="A35" s="299" t="s">
        <v>184</v>
      </c>
      <c r="B35" s="299"/>
      <c r="C35" s="157">
        <f>SUM(C15:C34)</f>
        <v>58</v>
      </c>
      <c r="D35" s="157">
        <f>SUM(D15:D34)</f>
        <v>100</v>
      </c>
      <c r="E35" s="157">
        <f t="shared" ref="E35:L35" si="4">IF(SUM(E15:E34)=0,"",SUM(E15:E34))</f>
        <v>8</v>
      </c>
      <c r="F35" s="157">
        <f t="shared" si="4"/>
        <v>6</v>
      </c>
      <c r="G35" s="157">
        <f t="shared" si="4"/>
        <v>11</v>
      </c>
      <c r="H35" s="157">
        <f t="shared" si="4"/>
        <v>9</v>
      </c>
      <c r="I35" s="157">
        <f t="shared" si="4"/>
        <v>15</v>
      </c>
      <c r="J35" s="157">
        <f t="shared" si="4"/>
        <v>7</v>
      </c>
      <c r="K35" s="157">
        <f t="shared" si="4"/>
        <v>11</v>
      </c>
      <c r="L35" s="157">
        <f t="shared" si="4"/>
        <v>7</v>
      </c>
      <c r="M35" s="158"/>
    </row>
    <row r="36" spans="1:13">
      <c r="A36" s="300" t="s">
        <v>185</v>
      </c>
      <c r="B36" s="159" t="s">
        <v>49</v>
      </c>
      <c r="C36" s="149">
        <v>1</v>
      </c>
      <c r="D36" s="149">
        <v>2</v>
      </c>
      <c r="E36" s="160"/>
      <c r="F36" s="160">
        <v>2</v>
      </c>
      <c r="G36" s="160"/>
      <c r="H36" s="160"/>
      <c r="I36" s="160"/>
      <c r="J36" s="160"/>
      <c r="K36" s="160"/>
      <c r="L36" s="160"/>
      <c r="M36" s="161"/>
    </row>
    <row r="37" spans="1:13">
      <c r="A37" s="300"/>
      <c r="B37" s="159" t="s">
        <v>50</v>
      </c>
      <c r="C37" s="149">
        <v>2</v>
      </c>
      <c r="D37" s="149">
        <v>2</v>
      </c>
      <c r="E37" s="160"/>
      <c r="F37" s="160"/>
      <c r="G37" s="160"/>
      <c r="H37" s="160"/>
      <c r="I37" s="160"/>
      <c r="J37" s="160"/>
      <c r="K37" s="160"/>
      <c r="L37" s="160"/>
      <c r="M37" s="161"/>
    </row>
    <row r="38" spans="1:13">
      <c r="A38" s="300"/>
      <c r="B38" s="159" t="s">
        <v>51</v>
      </c>
      <c r="C38" s="149">
        <v>2</v>
      </c>
      <c r="D38" s="149">
        <v>2</v>
      </c>
      <c r="E38" s="160"/>
      <c r="F38" s="160"/>
      <c r="G38" s="160"/>
      <c r="H38" s="160"/>
      <c r="I38" s="160"/>
      <c r="J38" s="160"/>
      <c r="K38" s="160"/>
      <c r="L38" s="160"/>
      <c r="M38" s="161"/>
    </row>
    <row r="39" spans="1:13">
      <c r="A39" s="300"/>
      <c r="B39" s="159" t="s">
        <v>52</v>
      </c>
      <c r="C39" s="149">
        <v>2</v>
      </c>
      <c r="D39" s="149">
        <v>2</v>
      </c>
      <c r="E39" s="160"/>
      <c r="F39" s="160"/>
      <c r="G39" s="160"/>
      <c r="H39" s="160"/>
      <c r="I39" s="160"/>
      <c r="J39" s="160"/>
      <c r="K39" s="160"/>
      <c r="L39" s="160"/>
      <c r="M39" s="161"/>
    </row>
    <row r="40" spans="1:13">
      <c r="A40" s="300"/>
      <c r="B40" s="159" t="s">
        <v>53</v>
      </c>
      <c r="C40" s="149">
        <v>2</v>
      </c>
      <c r="D40" s="149">
        <v>2</v>
      </c>
      <c r="E40" s="160"/>
      <c r="F40" s="160"/>
      <c r="G40" s="160"/>
      <c r="H40" s="160"/>
      <c r="I40" s="160"/>
      <c r="J40" s="160"/>
      <c r="K40" s="160"/>
      <c r="L40" s="160"/>
      <c r="M40" s="161"/>
    </row>
    <row r="41" spans="1:13">
      <c r="A41" s="300"/>
      <c r="B41" s="159" t="s">
        <v>54</v>
      </c>
      <c r="C41" s="149">
        <v>2</v>
      </c>
      <c r="D41" s="149">
        <v>3</v>
      </c>
      <c r="E41" s="160"/>
      <c r="F41" s="160"/>
      <c r="G41" s="160"/>
      <c r="H41" s="160"/>
      <c r="I41" s="160">
        <v>1</v>
      </c>
      <c r="J41" s="160">
        <v>2</v>
      </c>
      <c r="K41" s="160"/>
      <c r="L41" s="160"/>
      <c r="M41" s="161"/>
    </row>
    <row r="42" spans="1:13">
      <c r="A42" s="300"/>
      <c r="B42" s="159" t="s">
        <v>123</v>
      </c>
      <c r="C42" s="149">
        <v>2</v>
      </c>
      <c r="D42" s="149">
        <v>2</v>
      </c>
      <c r="E42" s="160"/>
      <c r="F42" s="160"/>
      <c r="G42" s="160"/>
      <c r="H42" s="160"/>
      <c r="I42" s="160"/>
      <c r="J42" s="160"/>
      <c r="K42" s="160"/>
      <c r="L42" s="160"/>
      <c r="M42" s="161"/>
    </row>
    <row r="43" spans="1:13">
      <c r="A43" s="300"/>
      <c r="B43" s="159" t="s">
        <v>186</v>
      </c>
      <c r="C43" s="149">
        <v>2</v>
      </c>
      <c r="D43" s="149">
        <v>4</v>
      </c>
      <c r="E43" s="160">
        <v>1</v>
      </c>
      <c r="F43" s="160">
        <v>3</v>
      </c>
      <c r="G43" s="160"/>
      <c r="H43" s="160"/>
      <c r="I43" s="160"/>
      <c r="J43" s="160"/>
      <c r="K43" s="160"/>
      <c r="L43" s="160"/>
      <c r="M43" s="161"/>
    </row>
    <row r="44" spans="1:13">
      <c r="A44" s="300"/>
      <c r="B44" s="159" t="s">
        <v>187</v>
      </c>
      <c r="C44" s="149">
        <v>2</v>
      </c>
      <c r="D44" s="149">
        <v>2</v>
      </c>
      <c r="E44" s="160"/>
      <c r="F44" s="160"/>
      <c r="G44" s="160"/>
      <c r="H44" s="160"/>
      <c r="I44" s="160"/>
      <c r="J44" s="160"/>
      <c r="K44" s="160"/>
      <c r="L44" s="160"/>
      <c r="M44" s="161"/>
    </row>
    <row r="45" spans="1:13" ht="24" customHeight="1" thickBot="1">
      <c r="A45" s="290" t="s">
        <v>188</v>
      </c>
      <c r="B45" s="290"/>
      <c r="C45" s="162">
        <v>10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58"/>
    </row>
    <row r="46" spans="1:13" ht="122.25" customHeight="1" thickTop="1" thickBot="1">
      <c r="A46" s="163" t="s">
        <v>189</v>
      </c>
      <c r="B46" s="291" t="s">
        <v>190</v>
      </c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</row>
    <row r="47" spans="1:13" ht="17.25" thickTop="1">
      <c r="B47" s="164"/>
    </row>
    <row r="48" spans="1:13">
      <c r="B48" s="165"/>
    </row>
    <row r="49" spans="2:2">
      <c r="B49" s="166"/>
    </row>
    <row r="50" spans="2:2" ht="115.5" customHeight="1"/>
    <row r="51" spans="2:2">
      <c r="B51" s="166"/>
    </row>
    <row r="52" spans="2:2">
      <c r="B52" s="167"/>
    </row>
    <row r="53" spans="2:2">
      <c r="B53" s="167"/>
    </row>
    <row r="54" spans="2:2">
      <c r="B54" s="167"/>
    </row>
  </sheetData>
  <mergeCells count="24">
    <mergeCell ref="A11:B11"/>
    <mergeCell ref="A1:M1"/>
    <mergeCell ref="A2:M2"/>
    <mergeCell ref="A3:A6"/>
    <mergeCell ref="B3:B6"/>
    <mergeCell ref="C3:C6"/>
    <mergeCell ref="D3:D6"/>
    <mergeCell ref="E3:L3"/>
    <mergeCell ref="M3:M6"/>
    <mergeCell ref="E4:H4"/>
    <mergeCell ref="I4:L4"/>
    <mergeCell ref="E5:F5"/>
    <mergeCell ref="G5:H5"/>
    <mergeCell ref="I5:J5"/>
    <mergeCell ref="K5:L5"/>
    <mergeCell ref="A7:A10"/>
    <mergeCell ref="A45:B45"/>
    <mergeCell ref="B46:M46"/>
    <mergeCell ref="A12:A13"/>
    <mergeCell ref="A14:B14"/>
    <mergeCell ref="A15:A26"/>
    <mergeCell ref="A27:A34"/>
    <mergeCell ref="A35:B35"/>
    <mergeCell ref="A36:A44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sqref="A1:M1"/>
    </sheetView>
  </sheetViews>
  <sheetFormatPr defaultRowHeight="16.5"/>
  <cols>
    <col min="1" max="1" width="8" style="94" customWidth="1"/>
    <col min="2" max="2" width="18.875" style="94" customWidth="1"/>
    <col min="3" max="3" width="5.875" style="94" customWidth="1"/>
    <col min="4" max="4" width="5" style="94" customWidth="1"/>
    <col min="5" max="5" width="7" style="94" customWidth="1"/>
    <col min="6" max="6" width="5.25" style="94" customWidth="1"/>
    <col min="7" max="7" width="6.625" style="94" customWidth="1"/>
    <col min="8" max="256" width="8.875" style="94"/>
    <col min="257" max="257" width="8" style="94" customWidth="1"/>
    <col min="258" max="258" width="18.875" style="94" customWidth="1"/>
    <col min="259" max="259" width="5.875" style="94" customWidth="1"/>
    <col min="260" max="260" width="5" style="94" customWidth="1"/>
    <col min="261" max="261" width="7" style="94" customWidth="1"/>
    <col min="262" max="262" width="5.25" style="94" customWidth="1"/>
    <col min="263" max="263" width="6.625" style="94" customWidth="1"/>
    <col min="264" max="512" width="8.875" style="94"/>
    <col min="513" max="513" width="8" style="94" customWidth="1"/>
    <col min="514" max="514" width="18.875" style="94" customWidth="1"/>
    <col min="515" max="515" width="5.875" style="94" customWidth="1"/>
    <col min="516" max="516" width="5" style="94" customWidth="1"/>
    <col min="517" max="517" width="7" style="94" customWidth="1"/>
    <col min="518" max="518" width="5.25" style="94" customWidth="1"/>
    <col min="519" max="519" width="6.625" style="94" customWidth="1"/>
    <col min="520" max="768" width="8.875" style="94"/>
    <col min="769" max="769" width="8" style="94" customWidth="1"/>
    <col min="770" max="770" width="18.875" style="94" customWidth="1"/>
    <col min="771" max="771" width="5.875" style="94" customWidth="1"/>
    <col min="772" max="772" width="5" style="94" customWidth="1"/>
    <col min="773" max="773" width="7" style="94" customWidth="1"/>
    <col min="774" max="774" width="5.25" style="94" customWidth="1"/>
    <col min="775" max="775" width="6.625" style="94" customWidth="1"/>
    <col min="776" max="1024" width="8.875" style="94"/>
    <col min="1025" max="1025" width="8" style="94" customWidth="1"/>
    <col min="1026" max="1026" width="18.875" style="94" customWidth="1"/>
    <col min="1027" max="1027" width="5.875" style="94" customWidth="1"/>
    <col min="1028" max="1028" width="5" style="94" customWidth="1"/>
    <col min="1029" max="1029" width="7" style="94" customWidth="1"/>
    <col min="1030" max="1030" width="5.25" style="94" customWidth="1"/>
    <col min="1031" max="1031" width="6.625" style="94" customWidth="1"/>
    <col min="1032" max="1280" width="8.875" style="94"/>
    <col min="1281" max="1281" width="8" style="94" customWidth="1"/>
    <col min="1282" max="1282" width="18.875" style="94" customWidth="1"/>
    <col min="1283" max="1283" width="5.875" style="94" customWidth="1"/>
    <col min="1284" max="1284" width="5" style="94" customWidth="1"/>
    <col min="1285" max="1285" width="7" style="94" customWidth="1"/>
    <col min="1286" max="1286" width="5.25" style="94" customWidth="1"/>
    <col min="1287" max="1287" width="6.625" style="94" customWidth="1"/>
    <col min="1288" max="1536" width="8.875" style="94"/>
    <col min="1537" max="1537" width="8" style="94" customWidth="1"/>
    <col min="1538" max="1538" width="18.875" style="94" customWidth="1"/>
    <col min="1539" max="1539" width="5.875" style="94" customWidth="1"/>
    <col min="1540" max="1540" width="5" style="94" customWidth="1"/>
    <col min="1541" max="1541" width="7" style="94" customWidth="1"/>
    <col min="1542" max="1542" width="5.25" style="94" customWidth="1"/>
    <col min="1543" max="1543" width="6.625" style="94" customWidth="1"/>
    <col min="1544" max="1792" width="8.875" style="94"/>
    <col min="1793" max="1793" width="8" style="94" customWidth="1"/>
    <col min="1794" max="1794" width="18.875" style="94" customWidth="1"/>
    <col min="1795" max="1795" width="5.875" style="94" customWidth="1"/>
    <col min="1796" max="1796" width="5" style="94" customWidth="1"/>
    <col min="1797" max="1797" width="7" style="94" customWidth="1"/>
    <col min="1798" max="1798" width="5.25" style="94" customWidth="1"/>
    <col min="1799" max="1799" width="6.625" style="94" customWidth="1"/>
    <col min="1800" max="2048" width="8.875" style="94"/>
    <col min="2049" max="2049" width="8" style="94" customWidth="1"/>
    <col min="2050" max="2050" width="18.875" style="94" customWidth="1"/>
    <col min="2051" max="2051" width="5.875" style="94" customWidth="1"/>
    <col min="2052" max="2052" width="5" style="94" customWidth="1"/>
    <col min="2053" max="2053" width="7" style="94" customWidth="1"/>
    <col min="2054" max="2054" width="5.25" style="94" customWidth="1"/>
    <col min="2055" max="2055" width="6.625" style="94" customWidth="1"/>
    <col min="2056" max="2304" width="8.875" style="94"/>
    <col min="2305" max="2305" width="8" style="94" customWidth="1"/>
    <col min="2306" max="2306" width="18.875" style="94" customWidth="1"/>
    <col min="2307" max="2307" width="5.875" style="94" customWidth="1"/>
    <col min="2308" max="2308" width="5" style="94" customWidth="1"/>
    <col min="2309" max="2309" width="7" style="94" customWidth="1"/>
    <col min="2310" max="2310" width="5.25" style="94" customWidth="1"/>
    <col min="2311" max="2311" width="6.625" style="94" customWidth="1"/>
    <col min="2312" max="2560" width="8.875" style="94"/>
    <col min="2561" max="2561" width="8" style="94" customWidth="1"/>
    <col min="2562" max="2562" width="18.875" style="94" customWidth="1"/>
    <col min="2563" max="2563" width="5.875" style="94" customWidth="1"/>
    <col min="2564" max="2564" width="5" style="94" customWidth="1"/>
    <col min="2565" max="2565" width="7" style="94" customWidth="1"/>
    <col min="2566" max="2566" width="5.25" style="94" customWidth="1"/>
    <col min="2567" max="2567" width="6.625" style="94" customWidth="1"/>
    <col min="2568" max="2816" width="8.875" style="94"/>
    <col min="2817" max="2817" width="8" style="94" customWidth="1"/>
    <col min="2818" max="2818" width="18.875" style="94" customWidth="1"/>
    <col min="2819" max="2819" width="5.875" style="94" customWidth="1"/>
    <col min="2820" max="2820" width="5" style="94" customWidth="1"/>
    <col min="2821" max="2821" width="7" style="94" customWidth="1"/>
    <col min="2822" max="2822" width="5.25" style="94" customWidth="1"/>
    <col min="2823" max="2823" width="6.625" style="94" customWidth="1"/>
    <col min="2824" max="3072" width="8.875" style="94"/>
    <col min="3073" max="3073" width="8" style="94" customWidth="1"/>
    <col min="3074" max="3074" width="18.875" style="94" customWidth="1"/>
    <col min="3075" max="3075" width="5.875" style="94" customWidth="1"/>
    <col min="3076" max="3076" width="5" style="94" customWidth="1"/>
    <col min="3077" max="3077" width="7" style="94" customWidth="1"/>
    <col min="3078" max="3078" width="5.25" style="94" customWidth="1"/>
    <col min="3079" max="3079" width="6.625" style="94" customWidth="1"/>
    <col min="3080" max="3328" width="8.875" style="94"/>
    <col min="3329" max="3329" width="8" style="94" customWidth="1"/>
    <col min="3330" max="3330" width="18.875" style="94" customWidth="1"/>
    <col min="3331" max="3331" width="5.875" style="94" customWidth="1"/>
    <col min="3332" max="3332" width="5" style="94" customWidth="1"/>
    <col min="3333" max="3333" width="7" style="94" customWidth="1"/>
    <col min="3334" max="3334" width="5.25" style="94" customWidth="1"/>
    <col min="3335" max="3335" width="6.625" style="94" customWidth="1"/>
    <col min="3336" max="3584" width="8.875" style="94"/>
    <col min="3585" max="3585" width="8" style="94" customWidth="1"/>
    <col min="3586" max="3586" width="18.875" style="94" customWidth="1"/>
    <col min="3587" max="3587" width="5.875" style="94" customWidth="1"/>
    <col min="3588" max="3588" width="5" style="94" customWidth="1"/>
    <col min="3589" max="3589" width="7" style="94" customWidth="1"/>
    <col min="3590" max="3590" width="5.25" style="94" customWidth="1"/>
    <col min="3591" max="3591" width="6.625" style="94" customWidth="1"/>
    <col min="3592" max="3840" width="8.875" style="94"/>
    <col min="3841" max="3841" width="8" style="94" customWidth="1"/>
    <col min="3842" max="3842" width="18.875" style="94" customWidth="1"/>
    <col min="3843" max="3843" width="5.875" style="94" customWidth="1"/>
    <col min="3844" max="3844" width="5" style="94" customWidth="1"/>
    <col min="3845" max="3845" width="7" style="94" customWidth="1"/>
    <col min="3846" max="3846" width="5.25" style="94" customWidth="1"/>
    <col min="3847" max="3847" width="6.625" style="94" customWidth="1"/>
    <col min="3848" max="4096" width="8.875" style="94"/>
    <col min="4097" max="4097" width="8" style="94" customWidth="1"/>
    <col min="4098" max="4098" width="18.875" style="94" customWidth="1"/>
    <col min="4099" max="4099" width="5.875" style="94" customWidth="1"/>
    <col min="4100" max="4100" width="5" style="94" customWidth="1"/>
    <col min="4101" max="4101" width="7" style="94" customWidth="1"/>
    <col min="4102" max="4102" width="5.25" style="94" customWidth="1"/>
    <col min="4103" max="4103" width="6.625" style="94" customWidth="1"/>
    <col min="4104" max="4352" width="8.875" style="94"/>
    <col min="4353" max="4353" width="8" style="94" customWidth="1"/>
    <col min="4354" max="4354" width="18.875" style="94" customWidth="1"/>
    <col min="4355" max="4355" width="5.875" style="94" customWidth="1"/>
    <col min="4356" max="4356" width="5" style="94" customWidth="1"/>
    <col min="4357" max="4357" width="7" style="94" customWidth="1"/>
    <col min="4358" max="4358" width="5.25" style="94" customWidth="1"/>
    <col min="4359" max="4359" width="6.625" style="94" customWidth="1"/>
    <col min="4360" max="4608" width="8.875" style="94"/>
    <col min="4609" max="4609" width="8" style="94" customWidth="1"/>
    <col min="4610" max="4610" width="18.875" style="94" customWidth="1"/>
    <col min="4611" max="4611" width="5.875" style="94" customWidth="1"/>
    <col min="4612" max="4612" width="5" style="94" customWidth="1"/>
    <col min="4613" max="4613" width="7" style="94" customWidth="1"/>
    <col min="4614" max="4614" width="5.25" style="94" customWidth="1"/>
    <col min="4615" max="4615" width="6.625" style="94" customWidth="1"/>
    <col min="4616" max="4864" width="8.875" style="94"/>
    <col min="4865" max="4865" width="8" style="94" customWidth="1"/>
    <col min="4866" max="4866" width="18.875" style="94" customWidth="1"/>
    <col min="4867" max="4867" width="5.875" style="94" customWidth="1"/>
    <col min="4868" max="4868" width="5" style="94" customWidth="1"/>
    <col min="4869" max="4869" width="7" style="94" customWidth="1"/>
    <col min="4870" max="4870" width="5.25" style="94" customWidth="1"/>
    <col min="4871" max="4871" width="6.625" style="94" customWidth="1"/>
    <col min="4872" max="5120" width="8.875" style="94"/>
    <col min="5121" max="5121" width="8" style="94" customWidth="1"/>
    <col min="5122" max="5122" width="18.875" style="94" customWidth="1"/>
    <col min="5123" max="5123" width="5.875" style="94" customWidth="1"/>
    <col min="5124" max="5124" width="5" style="94" customWidth="1"/>
    <col min="5125" max="5125" width="7" style="94" customWidth="1"/>
    <col min="5126" max="5126" width="5.25" style="94" customWidth="1"/>
    <col min="5127" max="5127" width="6.625" style="94" customWidth="1"/>
    <col min="5128" max="5376" width="8.875" style="94"/>
    <col min="5377" max="5377" width="8" style="94" customWidth="1"/>
    <col min="5378" max="5378" width="18.875" style="94" customWidth="1"/>
    <col min="5379" max="5379" width="5.875" style="94" customWidth="1"/>
    <col min="5380" max="5380" width="5" style="94" customWidth="1"/>
    <col min="5381" max="5381" width="7" style="94" customWidth="1"/>
    <col min="5382" max="5382" width="5.25" style="94" customWidth="1"/>
    <col min="5383" max="5383" width="6.625" style="94" customWidth="1"/>
    <col min="5384" max="5632" width="8.875" style="94"/>
    <col min="5633" max="5633" width="8" style="94" customWidth="1"/>
    <col min="5634" max="5634" width="18.875" style="94" customWidth="1"/>
    <col min="5635" max="5635" width="5.875" style="94" customWidth="1"/>
    <col min="5636" max="5636" width="5" style="94" customWidth="1"/>
    <col min="5637" max="5637" width="7" style="94" customWidth="1"/>
    <col min="5638" max="5638" width="5.25" style="94" customWidth="1"/>
    <col min="5639" max="5639" width="6.625" style="94" customWidth="1"/>
    <col min="5640" max="5888" width="8.875" style="94"/>
    <col min="5889" max="5889" width="8" style="94" customWidth="1"/>
    <col min="5890" max="5890" width="18.875" style="94" customWidth="1"/>
    <col min="5891" max="5891" width="5.875" style="94" customWidth="1"/>
    <col min="5892" max="5892" width="5" style="94" customWidth="1"/>
    <col min="5893" max="5893" width="7" style="94" customWidth="1"/>
    <col min="5894" max="5894" width="5.25" style="94" customWidth="1"/>
    <col min="5895" max="5895" width="6.625" style="94" customWidth="1"/>
    <col min="5896" max="6144" width="8.875" style="94"/>
    <col min="6145" max="6145" width="8" style="94" customWidth="1"/>
    <col min="6146" max="6146" width="18.875" style="94" customWidth="1"/>
    <col min="6147" max="6147" width="5.875" style="94" customWidth="1"/>
    <col min="6148" max="6148" width="5" style="94" customWidth="1"/>
    <col min="6149" max="6149" width="7" style="94" customWidth="1"/>
    <col min="6150" max="6150" width="5.25" style="94" customWidth="1"/>
    <col min="6151" max="6151" width="6.625" style="94" customWidth="1"/>
    <col min="6152" max="6400" width="8.875" style="94"/>
    <col min="6401" max="6401" width="8" style="94" customWidth="1"/>
    <col min="6402" max="6402" width="18.875" style="94" customWidth="1"/>
    <col min="6403" max="6403" width="5.875" style="94" customWidth="1"/>
    <col min="6404" max="6404" width="5" style="94" customWidth="1"/>
    <col min="6405" max="6405" width="7" style="94" customWidth="1"/>
    <col min="6406" max="6406" width="5.25" style="94" customWidth="1"/>
    <col min="6407" max="6407" width="6.625" style="94" customWidth="1"/>
    <col min="6408" max="6656" width="8.875" style="94"/>
    <col min="6657" max="6657" width="8" style="94" customWidth="1"/>
    <col min="6658" max="6658" width="18.875" style="94" customWidth="1"/>
    <col min="6659" max="6659" width="5.875" style="94" customWidth="1"/>
    <col min="6660" max="6660" width="5" style="94" customWidth="1"/>
    <col min="6661" max="6661" width="7" style="94" customWidth="1"/>
    <col min="6662" max="6662" width="5.25" style="94" customWidth="1"/>
    <col min="6663" max="6663" width="6.625" style="94" customWidth="1"/>
    <col min="6664" max="6912" width="8.875" style="94"/>
    <col min="6913" max="6913" width="8" style="94" customWidth="1"/>
    <col min="6914" max="6914" width="18.875" style="94" customWidth="1"/>
    <col min="6915" max="6915" width="5.875" style="94" customWidth="1"/>
    <col min="6916" max="6916" width="5" style="94" customWidth="1"/>
    <col min="6917" max="6917" width="7" style="94" customWidth="1"/>
    <col min="6918" max="6918" width="5.25" style="94" customWidth="1"/>
    <col min="6919" max="6919" width="6.625" style="94" customWidth="1"/>
    <col min="6920" max="7168" width="8.875" style="94"/>
    <col min="7169" max="7169" width="8" style="94" customWidth="1"/>
    <col min="7170" max="7170" width="18.875" style="94" customWidth="1"/>
    <col min="7171" max="7171" width="5.875" style="94" customWidth="1"/>
    <col min="7172" max="7172" width="5" style="94" customWidth="1"/>
    <col min="7173" max="7173" width="7" style="94" customWidth="1"/>
    <col min="7174" max="7174" width="5.25" style="94" customWidth="1"/>
    <col min="7175" max="7175" width="6.625" style="94" customWidth="1"/>
    <col min="7176" max="7424" width="8.875" style="94"/>
    <col min="7425" max="7425" width="8" style="94" customWidth="1"/>
    <col min="7426" max="7426" width="18.875" style="94" customWidth="1"/>
    <col min="7427" max="7427" width="5.875" style="94" customWidth="1"/>
    <col min="7428" max="7428" width="5" style="94" customWidth="1"/>
    <col min="7429" max="7429" width="7" style="94" customWidth="1"/>
    <col min="7430" max="7430" width="5.25" style="94" customWidth="1"/>
    <col min="7431" max="7431" width="6.625" style="94" customWidth="1"/>
    <col min="7432" max="7680" width="8.875" style="94"/>
    <col min="7681" max="7681" width="8" style="94" customWidth="1"/>
    <col min="7682" max="7682" width="18.875" style="94" customWidth="1"/>
    <col min="7683" max="7683" width="5.875" style="94" customWidth="1"/>
    <col min="7684" max="7684" width="5" style="94" customWidth="1"/>
    <col min="7685" max="7685" width="7" style="94" customWidth="1"/>
    <col min="7686" max="7686" width="5.25" style="94" customWidth="1"/>
    <col min="7687" max="7687" width="6.625" style="94" customWidth="1"/>
    <col min="7688" max="7936" width="8.875" style="94"/>
    <col min="7937" max="7937" width="8" style="94" customWidth="1"/>
    <col min="7938" max="7938" width="18.875" style="94" customWidth="1"/>
    <col min="7939" max="7939" width="5.875" style="94" customWidth="1"/>
    <col min="7940" max="7940" width="5" style="94" customWidth="1"/>
    <col min="7941" max="7941" width="7" style="94" customWidth="1"/>
    <col min="7942" max="7942" width="5.25" style="94" customWidth="1"/>
    <col min="7943" max="7943" width="6.625" style="94" customWidth="1"/>
    <col min="7944" max="8192" width="8.875" style="94"/>
    <col min="8193" max="8193" width="8" style="94" customWidth="1"/>
    <col min="8194" max="8194" width="18.875" style="94" customWidth="1"/>
    <col min="8195" max="8195" width="5.875" style="94" customWidth="1"/>
    <col min="8196" max="8196" width="5" style="94" customWidth="1"/>
    <col min="8197" max="8197" width="7" style="94" customWidth="1"/>
    <col min="8198" max="8198" width="5.25" style="94" customWidth="1"/>
    <col min="8199" max="8199" width="6.625" style="94" customWidth="1"/>
    <col min="8200" max="8448" width="8.875" style="94"/>
    <col min="8449" max="8449" width="8" style="94" customWidth="1"/>
    <col min="8450" max="8450" width="18.875" style="94" customWidth="1"/>
    <col min="8451" max="8451" width="5.875" style="94" customWidth="1"/>
    <col min="8452" max="8452" width="5" style="94" customWidth="1"/>
    <col min="8453" max="8453" width="7" style="94" customWidth="1"/>
    <col min="8454" max="8454" width="5.25" style="94" customWidth="1"/>
    <col min="8455" max="8455" width="6.625" style="94" customWidth="1"/>
    <col min="8456" max="8704" width="8.875" style="94"/>
    <col min="8705" max="8705" width="8" style="94" customWidth="1"/>
    <col min="8706" max="8706" width="18.875" style="94" customWidth="1"/>
    <col min="8707" max="8707" width="5.875" style="94" customWidth="1"/>
    <col min="8708" max="8708" width="5" style="94" customWidth="1"/>
    <col min="8709" max="8709" width="7" style="94" customWidth="1"/>
    <col min="8710" max="8710" width="5.25" style="94" customWidth="1"/>
    <col min="8711" max="8711" width="6.625" style="94" customWidth="1"/>
    <col min="8712" max="8960" width="8.875" style="94"/>
    <col min="8961" max="8961" width="8" style="94" customWidth="1"/>
    <col min="8962" max="8962" width="18.875" style="94" customWidth="1"/>
    <col min="8963" max="8963" width="5.875" style="94" customWidth="1"/>
    <col min="8964" max="8964" width="5" style="94" customWidth="1"/>
    <col min="8965" max="8965" width="7" style="94" customWidth="1"/>
    <col min="8966" max="8966" width="5.25" style="94" customWidth="1"/>
    <col min="8967" max="8967" width="6.625" style="94" customWidth="1"/>
    <col min="8968" max="9216" width="8.875" style="94"/>
    <col min="9217" max="9217" width="8" style="94" customWidth="1"/>
    <col min="9218" max="9218" width="18.875" style="94" customWidth="1"/>
    <col min="9219" max="9219" width="5.875" style="94" customWidth="1"/>
    <col min="9220" max="9220" width="5" style="94" customWidth="1"/>
    <col min="9221" max="9221" width="7" style="94" customWidth="1"/>
    <col min="9222" max="9222" width="5.25" style="94" customWidth="1"/>
    <col min="9223" max="9223" width="6.625" style="94" customWidth="1"/>
    <col min="9224" max="9472" width="8.875" style="94"/>
    <col min="9473" max="9473" width="8" style="94" customWidth="1"/>
    <col min="9474" max="9474" width="18.875" style="94" customWidth="1"/>
    <col min="9475" max="9475" width="5.875" style="94" customWidth="1"/>
    <col min="9476" max="9476" width="5" style="94" customWidth="1"/>
    <col min="9477" max="9477" width="7" style="94" customWidth="1"/>
    <col min="9478" max="9478" width="5.25" style="94" customWidth="1"/>
    <col min="9479" max="9479" width="6.625" style="94" customWidth="1"/>
    <col min="9480" max="9728" width="8.875" style="94"/>
    <col min="9729" max="9729" width="8" style="94" customWidth="1"/>
    <col min="9730" max="9730" width="18.875" style="94" customWidth="1"/>
    <col min="9731" max="9731" width="5.875" style="94" customWidth="1"/>
    <col min="9732" max="9732" width="5" style="94" customWidth="1"/>
    <col min="9733" max="9733" width="7" style="94" customWidth="1"/>
    <col min="9734" max="9734" width="5.25" style="94" customWidth="1"/>
    <col min="9735" max="9735" width="6.625" style="94" customWidth="1"/>
    <col min="9736" max="9984" width="8.875" style="94"/>
    <col min="9985" max="9985" width="8" style="94" customWidth="1"/>
    <col min="9986" max="9986" width="18.875" style="94" customWidth="1"/>
    <col min="9987" max="9987" width="5.875" style="94" customWidth="1"/>
    <col min="9988" max="9988" width="5" style="94" customWidth="1"/>
    <col min="9989" max="9989" width="7" style="94" customWidth="1"/>
    <col min="9990" max="9990" width="5.25" style="94" customWidth="1"/>
    <col min="9991" max="9991" width="6.625" style="94" customWidth="1"/>
    <col min="9992" max="10240" width="8.875" style="94"/>
    <col min="10241" max="10241" width="8" style="94" customWidth="1"/>
    <col min="10242" max="10242" width="18.875" style="94" customWidth="1"/>
    <col min="10243" max="10243" width="5.875" style="94" customWidth="1"/>
    <col min="10244" max="10244" width="5" style="94" customWidth="1"/>
    <col min="10245" max="10245" width="7" style="94" customWidth="1"/>
    <col min="10246" max="10246" width="5.25" style="94" customWidth="1"/>
    <col min="10247" max="10247" width="6.625" style="94" customWidth="1"/>
    <col min="10248" max="10496" width="8.875" style="94"/>
    <col min="10497" max="10497" width="8" style="94" customWidth="1"/>
    <col min="10498" max="10498" width="18.875" style="94" customWidth="1"/>
    <col min="10499" max="10499" width="5.875" style="94" customWidth="1"/>
    <col min="10500" max="10500" width="5" style="94" customWidth="1"/>
    <col min="10501" max="10501" width="7" style="94" customWidth="1"/>
    <col min="10502" max="10502" width="5.25" style="94" customWidth="1"/>
    <col min="10503" max="10503" width="6.625" style="94" customWidth="1"/>
    <col min="10504" max="10752" width="8.875" style="94"/>
    <col min="10753" max="10753" width="8" style="94" customWidth="1"/>
    <col min="10754" max="10754" width="18.875" style="94" customWidth="1"/>
    <col min="10755" max="10755" width="5.875" style="94" customWidth="1"/>
    <col min="10756" max="10756" width="5" style="94" customWidth="1"/>
    <col min="10757" max="10757" width="7" style="94" customWidth="1"/>
    <col min="10758" max="10758" width="5.25" style="94" customWidth="1"/>
    <col min="10759" max="10759" width="6.625" style="94" customWidth="1"/>
    <col min="10760" max="11008" width="8.875" style="94"/>
    <col min="11009" max="11009" width="8" style="94" customWidth="1"/>
    <col min="11010" max="11010" width="18.875" style="94" customWidth="1"/>
    <col min="11011" max="11011" width="5.875" style="94" customWidth="1"/>
    <col min="11012" max="11012" width="5" style="94" customWidth="1"/>
    <col min="11013" max="11013" width="7" style="94" customWidth="1"/>
    <col min="11014" max="11014" width="5.25" style="94" customWidth="1"/>
    <col min="11015" max="11015" width="6.625" style="94" customWidth="1"/>
    <col min="11016" max="11264" width="8.875" style="94"/>
    <col min="11265" max="11265" width="8" style="94" customWidth="1"/>
    <col min="11266" max="11266" width="18.875" style="94" customWidth="1"/>
    <col min="11267" max="11267" width="5.875" style="94" customWidth="1"/>
    <col min="11268" max="11268" width="5" style="94" customWidth="1"/>
    <col min="11269" max="11269" width="7" style="94" customWidth="1"/>
    <col min="11270" max="11270" width="5.25" style="94" customWidth="1"/>
    <col min="11271" max="11271" width="6.625" style="94" customWidth="1"/>
    <col min="11272" max="11520" width="8.875" style="94"/>
    <col min="11521" max="11521" width="8" style="94" customWidth="1"/>
    <col min="11522" max="11522" width="18.875" style="94" customWidth="1"/>
    <col min="11523" max="11523" width="5.875" style="94" customWidth="1"/>
    <col min="11524" max="11524" width="5" style="94" customWidth="1"/>
    <col min="11525" max="11525" width="7" style="94" customWidth="1"/>
    <col min="11526" max="11526" width="5.25" style="94" customWidth="1"/>
    <col min="11527" max="11527" width="6.625" style="94" customWidth="1"/>
    <col min="11528" max="11776" width="8.875" style="94"/>
    <col min="11777" max="11777" width="8" style="94" customWidth="1"/>
    <col min="11778" max="11778" width="18.875" style="94" customWidth="1"/>
    <col min="11779" max="11779" width="5.875" style="94" customWidth="1"/>
    <col min="11780" max="11780" width="5" style="94" customWidth="1"/>
    <col min="11781" max="11781" width="7" style="94" customWidth="1"/>
    <col min="11782" max="11782" width="5.25" style="94" customWidth="1"/>
    <col min="11783" max="11783" width="6.625" style="94" customWidth="1"/>
    <col min="11784" max="12032" width="8.875" style="94"/>
    <col min="12033" max="12033" width="8" style="94" customWidth="1"/>
    <col min="12034" max="12034" width="18.875" style="94" customWidth="1"/>
    <col min="12035" max="12035" width="5.875" style="94" customWidth="1"/>
    <col min="12036" max="12036" width="5" style="94" customWidth="1"/>
    <col min="12037" max="12037" width="7" style="94" customWidth="1"/>
    <col min="12038" max="12038" width="5.25" style="94" customWidth="1"/>
    <col min="12039" max="12039" width="6.625" style="94" customWidth="1"/>
    <col min="12040" max="12288" width="8.875" style="94"/>
    <col min="12289" max="12289" width="8" style="94" customWidth="1"/>
    <col min="12290" max="12290" width="18.875" style="94" customWidth="1"/>
    <col min="12291" max="12291" width="5.875" style="94" customWidth="1"/>
    <col min="12292" max="12292" width="5" style="94" customWidth="1"/>
    <col min="12293" max="12293" width="7" style="94" customWidth="1"/>
    <col min="12294" max="12294" width="5.25" style="94" customWidth="1"/>
    <col min="12295" max="12295" width="6.625" style="94" customWidth="1"/>
    <col min="12296" max="12544" width="8.875" style="94"/>
    <col min="12545" max="12545" width="8" style="94" customWidth="1"/>
    <col min="12546" max="12546" width="18.875" style="94" customWidth="1"/>
    <col min="12547" max="12547" width="5.875" style="94" customWidth="1"/>
    <col min="12548" max="12548" width="5" style="94" customWidth="1"/>
    <col min="12549" max="12549" width="7" style="94" customWidth="1"/>
    <col min="12550" max="12550" width="5.25" style="94" customWidth="1"/>
    <col min="12551" max="12551" width="6.625" style="94" customWidth="1"/>
    <col min="12552" max="12800" width="8.875" style="94"/>
    <col min="12801" max="12801" width="8" style="94" customWidth="1"/>
    <col min="12802" max="12802" width="18.875" style="94" customWidth="1"/>
    <col min="12803" max="12803" width="5.875" style="94" customWidth="1"/>
    <col min="12804" max="12804" width="5" style="94" customWidth="1"/>
    <col min="12805" max="12805" width="7" style="94" customWidth="1"/>
    <col min="12806" max="12806" width="5.25" style="94" customWidth="1"/>
    <col min="12807" max="12807" width="6.625" style="94" customWidth="1"/>
    <col min="12808" max="13056" width="8.875" style="94"/>
    <col min="13057" max="13057" width="8" style="94" customWidth="1"/>
    <col min="13058" max="13058" width="18.875" style="94" customWidth="1"/>
    <col min="13059" max="13059" width="5.875" style="94" customWidth="1"/>
    <col min="13060" max="13060" width="5" style="94" customWidth="1"/>
    <col min="13061" max="13061" width="7" style="94" customWidth="1"/>
    <col min="13062" max="13062" width="5.25" style="94" customWidth="1"/>
    <col min="13063" max="13063" width="6.625" style="94" customWidth="1"/>
    <col min="13064" max="13312" width="8.875" style="94"/>
    <col min="13313" max="13313" width="8" style="94" customWidth="1"/>
    <col min="13314" max="13314" width="18.875" style="94" customWidth="1"/>
    <col min="13315" max="13315" width="5.875" style="94" customWidth="1"/>
    <col min="13316" max="13316" width="5" style="94" customWidth="1"/>
    <col min="13317" max="13317" width="7" style="94" customWidth="1"/>
    <col min="13318" max="13318" width="5.25" style="94" customWidth="1"/>
    <col min="13319" max="13319" width="6.625" style="94" customWidth="1"/>
    <col min="13320" max="13568" width="8.875" style="94"/>
    <col min="13569" max="13569" width="8" style="94" customWidth="1"/>
    <col min="13570" max="13570" width="18.875" style="94" customWidth="1"/>
    <col min="13571" max="13571" width="5.875" style="94" customWidth="1"/>
    <col min="13572" max="13572" width="5" style="94" customWidth="1"/>
    <col min="13573" max="13573" width="7" style="94" customWidth="1"/>
    <col min="13574" max="13574" width="5.25" style="94" customWidth="1"/>
    <col min="13575" max="13575" width="6.625" style="94" customWidth="1"/>
    <col min="13576" max="13824" width="8.875" style="94"/>
    <col min="13825" max="13825" width="8" style="94" customWidth="1"/>
    <col min="13826" max="13826" width="18.875" style="94" customWidth="1"/>
    <col min="13827" max="13827" width="5.875" style="94" customWidth="1"/>
    <col min="13828" max="13828" width="5" style="94" customWidth="1"/>
    <col min="13829" max="13829" width="7" style="94" customWidth="1"/>
    <col min="13830" max="13830" width="5.25" style="94" customWidth="1"/>
    <col min="13831" max="13831" width="6.625" style="94" customWidth="1"/>
    <col min="13832" max="14080" width="8.875" style="94"/>
    <col min="14081" max="14081" width="8" style="94" customWidth="1"/>
    <col min="14082" max="14082" width="18.875" style="94" customWidth="1"/>
    <col min="14083" max="14083" width="5.875" style="94" customWidth="1"/>
    <col min="14084" max="14084" width="5" style="94" customWidth="1"/>
    <col min="14085" max="14085" width="7" style="94" customWidth="1"/>
    <col min="14086" max="14086" width="5.25" style="94" customWidth="1"/>
    <col min="14087" max="14087" width="6.625" style="94" customWidth="1"/>
    <col min="14088" max="14336" width="8.875" style="94"/>
    <col min="14337" max="14337" width="8" style="94" customWidth="1"/>
    <col min="14338" max="14338" width="18.875" style="94" customWidth="1"/>
    <col min="14339" max="14339" width="5.875" style="94" customWidth="1"/>
    <col min="14340" max="14340" width="5" style="94" customWidth="1"/>
    <col min="14341" max="14341" width="7" style="94" customWidth="1"/>
    <col min="14342" max="14342" width="5.25" style="94" customWidth="1"/>
    <col min="14343" max="14343" width="6.625" style="94" customWidth="1"/>
    <col min="14344" max="14592" width="8.875" style="94"/>
    <col min="14593" max="14593" width="8" style="94" customWidth="1"/>
    <col min="14594" max="14594" width="18.875" style="94" customWidth="1"/>
    <col min="14595" max="14595" width="5.875" style="94" customWidth="1"/>
    <col min="14596" max="14596" width="5" style="94" customWidth="1"/>
    <col min="14597" max="14597" width="7" style="94" customWidth="1"/>
    <col min="14598" max="14598" width="5.25" style="94" customWidth="1"/>
    <col min="14599" max="14599" width="6.625" style="94" customWidth="1"/>
    <col min="14600" max="14848" width="8.875" style="94"/>
    <col min="14849" max="14849" width="8" style="94" customWidth="1"/>
    <col min="14850" max="14850" width="18.875" style="94" customWidth="1"/>
    <col min="14851" max="14851" width="5.875" style="94" customWidth="1"/>
    <col min="14852" max="14852" width="5" style="94" customWidth="1"/>
    <col min="14853" max="14853" width="7" style="94" customWidth="1"/>
    <col min="14854" max="14854" width="5.25" style="94" customWidth="1"/>
    <col min="14855" max="14855" width="6.625" style="94" customWidth="1"/>
    <col min="14856" max="15104" width="8.875" style="94"/>
    <col min="15105" max="15105" width="8" style="94" customWidth="1"/>
    <col min="15106" max="15106" width="18.875" style="94" customWidth="1"/>
    <col min="15107" max="15107" width="5.875" style="94" customWidth="1"/>
    <col min="15108" max="15108" width="5" style="94" customWidth="1"/>
    <col min="15109" max="15109" width="7" style="94" customWidth="1"/>
    <col min="15110" max="15110" width="5.25" style="94" customWidth="1"/>
    <col min="15111" max="15111" width="6.625" style="94" customWidth="1"/>
    <col min="15112" max="15360" width="8.875" style="94"/>
    <col min="15361" max="15361" width="8" style="94" customWidth="1"/>
    <col min="15362" max="15362" width="18.875" style="94" customWidth="1"/>
    <col min="15363" max="15363" width="5.875" style="94" customWidth="1"/>
    <col min="15364" max="15364" width="5" style="94" customWidth="1"/>
    <col min="15365" max="15365" width="7" style="94" customWidth="1"/>
    <col min="15366" max="15366" width="5.25" style="94" customWidth="1"/>
    <col min="15367" max="15367" width="6.625" style="94" customWidth="1"/>
    <col min="15368" max="15616" width="8.875" style="94"/>
    <col min="15617" max="15617" width="8" style="94" customWidth="1"/>
    <col min="15618" max="15618" width="18.875" style="94" customWidth="1"/>
    <col min="15619" max="15619" width="5.875" style="94" customWidth="1"/>
    <col min="15620" max="15620" width="5" style="94" customWidth="1"/>
    <col min="15621" max="15621" width="7" style="94" customWidth="1"/>
    <col min="15622" max="15622" width="5.25" style="94" customWidth="1"/>
    <col min="15623" max="15623" width="6.625" style="94" customWidth="1"/>
    <col min="15624" max="15872" width="8.875" style="94"/>
    <col min="15873" max="15873" width="8" style="94" customWidth="1"/>
    <col min="15874" max="15874" width="18.875" style="94" customWidth="1"/>
    <col min="15875" max="15875" width="5.875" style="94" customWidth="1"/>
    <col min="15876" max="15876" width="5" style="94" customWidth="1"/>
    <col min="15877" max="15877" width="7" style="94" customWidth="1"/>
    <col min="15878" max="15878" width="5.25" style="94" customWidth="1"/>
    <col min="15879" max="15879" width="6.625" style="94" customWidth="1"/>
    <col min="15880" max="16128" width="8.875" style="94"/>
    <col min="16129" max="16129" width="8" style="94" customWidth="1"/>
    <col min="16130" max="16130" width="18.875" style="94" customWidth="1"/>
    <col min="16131" max="16131" width="5.875" style="94" customWidth="1"/>
    <col min="16132" max="16132" width="5" style="94" customWidth="1"/>
    <col min="16133" max="16133" width="7" style="94" customWidth="1"/>
    <col min="16134" max="16134" width="5.25" style="94" customWidth="1"/>
    <col min="16135" max="16135" width="6.625" style="94" customWidth="1"/>
    <col min="16136" max="16384" width="8.875" style="94"/>
  </cols>
  <sheetData>
    <row r="1" spans="1:13">
      <c r="A1" s="318" t="s">
        <v>191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3">
      <c r="A2" s="304" t="s">
        <v>168</v>
      </c>
      <c r="B2" s="305" t="s">
        <v>3</v>
      </c>
      <c r="C2" s="306" t="s">
        <v>169</v>
      </c>
      <c r="D2" s="304" t="s">
        <v>6</v>
      </c>
      <c r="E2" s="305" t="s">
        <v>7</v>
      </c>
      <c r="F2" s="305"/>
      <c r="G2" s="305"/>
      <c r="H2" s="305"/>
      <c r="I2" s="305"/>
      <c r="J2" s="305"/>
      <c r="K2" s="305"/>
      <c r="L2" s="305"/>
      <c r="M2" s="305" t="s">
        <v>75</v>
      </c>
    </row>
    <row r="3" spans="1:13">
      <c r="A3" s="304"/>
      <c r="B3" s="305"/>
      <c r="C3" s="307"/>
      <c r="D3" s="304"/>
      <c r="E3" s="309" t="s">
        <v>8</v>
      </c>
      <c r="F3" s="309"/>
      <c r="G3" s="309"/>
      <c r="H3" s="309"/>
      <c r="I3" s="309" t="s">
        <v>10</v>
      </c>
      <c r="J3" s="309"/>
      <c r="K3" s="309"/>
      <c r="L3" s="309"/>
      <c r="M3" s="305"/>
    </row>
    <row r="4" spans="1:13">
      <c r="A4" s="304"/>
      <c r="B4" s="305"/>
      <c r="C4" s="307"/>
      <c r="D4" s="304"/>
      <c r="E4" s="309" t="s">
        <v>11</v>
      </c>
      <c r="F4" s="309"/>
      <c r="G4" s="309" t="s">
        <v>12</v>
      </c>
      <c r="H4" s="309"/>
      <c r="I4" s="309" t="s">
        <v>11</v>
      </c>
      <c r="J4" s="309"/>
      <c r="K4" s="309" t="s">
        <v>12</v>
      </c>
      <c r="L4" s="309"/>
      <c r="M4" s="305"/>
    </row>
    <row r="5" spans="1:13">
      <c r="A5" s="304"/>
      <c r="B5" s="305"/>
      <c r="C5" s="308"/>
      <c r="D5" s="304"/>
      <c r="E5" s="129" t="s">
        <v>13</v>
      </c>
      <c r="F5" s="129" t="s">
        <v>14</v>
      </c>
      <c r="G5" s="129" t="s">
        <v>13</v>
      </c>
      <c r="H5" s="129" t="s">
        <v>14</v>
      </c>
      <c r="I5" s="129" t="s">
        <v>13</v>
      </c>
      <c r="J5" s="129" t="s">
        <v>14</v>
      </c>
      <c r="K5" s="129" t="s">
        <v>13</v>
      </c>
      <c r="L5" s="129" t="s">
        <v>14</v>
      </c>
      <c r="M5" s="305"/>
    </row>
    <row r="6" spans="1:13">
      <c r="A6" s="319" t="s">
        <v>192</v>
      </c>
      <c r="B6" s="168" t="s">
        <v>170</v>
      </c>
      <c r="C6" s="131">
        <v>6</v>
      </c>
      <c r="D6" s="131">
        <v>6</v>
      </c>
      <c r="E6" s="131">
        <v>3</v>
      </c>
      <c r="F6" s="131"/>
      <c r="G6" s="131">
        <v>3</v>
      </c>
      <c r="H6" s="131"/>
      <c r="I6" s="131"/>
      <c r="J6" s="131"/>
      <c r="K6" s="131"/>
      <c r="L6" s="131"/>
      <c r="M6" s="169"/>
    </row>
    <row r="7" spans="1:13">
      <c r="A7" s="319"/>
      <c r="B7" s="168" t="s">
        <v>171</v>
      </c>
      <c r="C7" s="131">
        <v>6</v>
      </c>
      <c r="D7" s="131">
        <v>6</v>
      </c>
      <c r="E7" s="131">
        <v>3</v>
      </c>
      <c r="F7" s="131"/>
      <c r="G7" s="131">
        <v>3</v>
      </c>
      <c r="H7" s="131"/>
      <c r="I7" s="133"/>
      <c r="J7" s="131"/>
      <c r="K7" s="131"/>
      <c r="L7" s="131"/>
      <c r="M7" s="170"/>
    </row>
    <row r="8" spans="1:13" ht="18.75">
      <c r="A8" s="319"/>
      <c r="B8" s="168" t="s">
        <v>193</v>
      </c>
      <c r="C8" s="171">
        <v>2</v>
      </c>
      <c r="D8" s="171">
        <v>4</v>
      </c>
      <c r="E8" s="131"/>
      <c r="F8" s="131">
        <v>2</v>
      </c>
      <c r="G8" s="131"/>
      <c r="H8" s="131">
        <v>2</v>
      </c>
      <c r="I8" s="131"/>
      <c r="J8" s="131"/>
      <c r="K8" s="131"/>
      <c r="L8" s="131"/>
      <c r="M8" s="172"/>
    </row>
    <row r="9" spans="1:13">
      <c r="A9" s="319"/>
      <c r="B9" s="168" t="s">
        <v>194</v>
      </c>
      <c r="C9" s="135">
        <v>2</v>
      </c>
      <c r="D9" s="135">
        <v>2</v>
      </c>
      <c r="E9" s="135">
        <v>1</v>
      </c>
      <c r="F9" s="135"/>
      <c r="G9" s="135">
        <v>1</v>
      </c>
      <c r="H9" s="131"/>
      <c r="I9" s="131"/>
      <c r="J9" s="131"/>
      <c r="K9" s="131"/>
      <c r="L9" s="131"/>
      <c r="M9" s="161"/>
    </row>
    <row r="10" spans="1:13">
      <c r="A10" s="315" t="s">
        <v>195</v>
      </c>
      <c r="B10" s="315"/>
      <c r="C10" s="173">
        <f t="shared" ref="C10:H10" si="0">SUM(C6:C9)</f>
        <v>16</v>
      </c>
      <c r="D10" s="173">
        <f t="shared" si="0"/>
        <v>18</v>
      </c>
      <c r="E10" s="173">
        <f t="shared" si="0"/>
        <v>7</v>
      </c>
      <c r="F10" s="173">
        <f t="shared" si="0"/>
        <v>2</v>
      </c>
      <c r="G10" s="173">
        <f t="shared" si="0"/>
        <v>7</v>
      </c>
      <c r="H10" s="135">
        <f t="shared" si="0"/>
        <v>2</v>
      </c>
      <c r="I10" s="135"/>
      <c r="J10" s="135"/>
      <c r="K10" s="135"/>
      <c r="L10" s="135"/>
      <c r="M10" s="174"/>
    </row>
    <row r="11" spans="1:13" ht="19.5">
      <c r="A11" s="316" t="s">
        <v>174</v>
      </c>
      <c r="B11" s="175" t="s">
        <v>196</v>
      </c>
      <c r="C11" s="176">
        <v>-2</v>
      </c>
      <c r="D11" s="176">
        <v>-4</v>
      </c>
      <c r="E11" s="177"/>
      <c r="F11" s="177"/>
      <c r="G11" s="177"/>
      <c r="H11" s="177"/>
      <c r="J11" s="176">
        <v>-2</v>
      </c>
      <c r="L11" s="176">
        <v>-2</v>
      </c>
      <c r="M11" s="178"/>
    </row>
    <row r="12" spans="1:13" ht="19.5">
      <c r="A12" s="317"/>
      <c r="B12" s="175" t="s">
        <v>197</v>
      </c>
      <c r="C12" s="177">
        <v>8</v>
      </c>
      <c r="D12" s="177">
        <v>8</v>
      </c>
      <c r="E12" s="177">
        <v>2</v>
      </c>
      <c r="F12" s="177"/>
      <c r="G12" s="177">
        <v>2</v>
      </c>
      <c r="H12" s="177"/>
      <c r="I12" s="177">
        <v>2</v>
      </c>
      <c r="J12" s="177"/>
      <c r="K12" s="177">
        <v>2</v>
      </c>
      <c r="L12" s="139"/>
      <c r="M12" s="179"/>
    </row>
    <row r="13" spans="1:13" ht="19.5">
      <c r="A13" s="305" t="s">
        <v>198</v>
      </c>
      <c r="B13" s="305"/>
      <c r="C13" s="176">
        <f>C12</f>
        <v>8</v>
      </c>
      <c r="D13" s="176">
        <f>D12</f>
        <v>8</v>
      </c>
      <c r="E13" s="176">
        <f>SUM(E11:E12)</f>
        <v>2</v>
      </c>
      <c r="F13" s="176"/>
      <c r="G13" s="176">
        <f>SUM(G11:G12)</f>
        <v>2</v>
      </c>
      <c r="H13" s="176"/>
      <c r="I13" s="176">
        <f>I12</f>
        <v>2</v>
      </c>
      <c r="J13" s="176"/>
      <c r="K13" s="176">
        <f>K12</f>
        <v>2</v>
      </c>
      <c r="L13" s="138"/>
      <c r="M13" s="180"/>
    </row>
    <row r="14" spans="1:13">
      <c r="A14" s="312" t="s">
        <v>199</v>
      </c>
      <c r="B14" s="168"/>
      <c r="C14" s="146"/>
      <c r="D14" s="149"/>
      <c r="E14" s="146"/>
      <c r="F14" s="146"/>
      <c r="G14" s="146"/>
      <c r="H14" s="146"/>
      <c r="I14" s="146"/>
      <c r="J14" s="146"/>
      <c r="K14" s="146"/>
      <c r="L14" s="146"/>
      <c r="M14" s="161"/>
    </row>
    <row r="15" spans="1:13" ht="22.5" customHeight="1">
      <c r="A15" s="313"/>
      <c r="B15" s="181"/>
      <c r="C15" s="182"/>
      <c r="D15" s="149"/>
      <c r="E15" s="182"/>
      <c r="F15" s="182"/>
      <c r="G15" s="182"/>
      <c r="H15" s="182"/>
      <c r="I15" s="182"/>
      <c r="J15" s="182"/>
      <c r="K15" s="182"/>
      <c r="L15" s="182"/>
      <c r="M15" s="161"/>
    </row>
    <row r="16" spans="1:13">
      <c r="A16" s="314" t="s">
        <v>177</v>
      </c>
      <c r="B16" s="145" t="s">
        <v>27</v>
      </c>
      <c r="C16" s="147">
        <v>2</v>
      </c>
      <c r="D16" s="149">
        <f t="shared" ref="D16:D35" si="1">SUM(E16:L16)</f>
        <v>2</v>
      </c>
      <c r="E16" s="147">
        <v>2</v>
      </c>
      <c r="F16" s="147"/>
      <c r="G16" s="147"/>
      <c r="H16" s="147"/>
      <c r="I16" s="147"/>
      <c r="J16" s="147"/>
      <c r="K16" s="147"/>
      <c r="L16" s="147"/>
      <c r="M16" s="148"/>
    </row>
    <row r="17" spans="1:13">
      <c r="A17" s="314"/>
      <c r="B17" s="145" t="s">
        <v>200</v>
      </c>
      <c r="C17" s="147">
        <v>4</v>
      </c>
      <c r="D17" s="149">
        <f t="shared" si="1"/>
        <v>8</v>
      </c>
      <c r="E17" s="147">
        <v>4</v>
      </c>
      <c r="F17" s="147"/>
      <c r="G17" s="147">
        <v>4</v>
      </c>
      <c r="H17" s="147"/>
      <c r="I17" s="147"/>
      <c r="J17" s="147"/>
      <c r="K17" s="147"/>
      <c r="L17" s="147"/>
      <c r="M17" s="148"/>
    </row>
    <row r="18" spans="1:13">
      <c r="A18" s="314"/>
      <c r="B18" s="145" t="s">
        <v>29</v>
      </c>
      <c r="C18" s="147">
        <v>2</v>
      </c>
      <c r="D18" s="149">
        <f t="shared" si="1"/>
        <v>2</v>
      </c>
      <c r="E18" s="147">
        <v>2</v>
      </c>
      <c r="F18" s="147"/>
      <c r="G18" s="147"/>
      <c r="H18" s="147"/>
      <c r="I18" s="147"/>
      <c r="J18" s="147"/>
      <c r="K18" s="147" t="s">
        <v>155</v>
      </c>
      <c r="L18" s="147"/>
      <c r="M18" s="148"/>
    </row>
    <row r="19" spans="1:13">
      <c r="A19" s="314"/>
      <c r="B19" s="145" t="s">
        <v>30</v>
      </c>
      <c r="C19" s="147">
        <v>2</v>
      </c>
      <c r="D19" s="149">
        <f t="shared" si="1"/>
        <v>2</v>
      </c>
      <c r="E19" s="147"/>
      <c r="F19" s="147"/>
      <c r="G19" s="147">
        <v>2</v>
      </c>
      <c r="H19" s="147"/>
      <c r="I19" s="147"/>
      <c r="J19" s="147"/>
      <c r="K19" s="147"/>
      <c r="L19" s="147"/>
      <c r="M19" s="148"/>
    </row>
    <row r="20" spans="1:13">
      <c r="A20" s="314"/>
      <c r="B20" s="145" t="s">
        <v>31</v>
      </c>
      <c r="C20" s="147">
        <v>2</v>
      </c>
      <c r="D20" s="149">
        <f t="shared" si="1"/>
        <v>2</v>
      </c>
      <c r="E20" s="147"/>
      <c r="F20" s="147"/>
      <c r="G20" s="147"/>
      <c r="H20" s="147"/>
      <c r="I20" s="147">
        <v>2</v>
      </c>
      <c r="J20" s="147"/>
      <c r="K20" s="147"/>
      <c r="L20" s="147"/>
      <c r="M20" s="148"/>
    </row>
    <row r="21" spans="1:13">
      <c r="A21" s="314"/>
      <c r="B21" s="145" t="s">
        <v>32</v>
      </c>
      <c r="C21" s="147">
        <v>2</v>
      </c>
      <c r="D21" s="149">
        <f t="shared" si="1"/>
        <v>2</v>
      </c>
      <c r="E21" s="147"/>
      <c r="F21" s="147"/>
      <c r="G21" s="147"/>
      <c r="H21" s="147"/>
      <c r="I21" s="147"/>
      <c r="J21" s="147"/>
      <c r="K21" s="147">
        <v>2</v>
      </c>
      <c r="L21" s="147"/>
      <c r="M21" s="148"/>
    </row>
    <row r="22" spans="1:13">
      <c r="A22" s="314"/>
      <c r="B22" s="145" t="s">
        <v>33</v>
      </c>
      <c r="C22" s="147">
        <v>2</v>
      </c>
      <c r="D22" s="149">
        <f t="shared" si="1"/>
        <v>2</v>
      </c>
      <c r="E22" s="147"/>
      <c r="F22" s="147"/>
      <c r="G22" s="147">
        <v>2</v>
      </c>
      <c r="H22" s="147"/>
      <c r="I22" s="147"/>
      <c r="J22" s="147"/>
      <c r="K22" s="147"/>
      <c r="L22" s="147"/>
      <c r="M22" s="148"/>
    </row>
    <row r="23" spans="1:13">
      <c r="A23" s="314"/>
      <c r="B23" s="145" t="s">
        <v>34</v>
      </c>
      <c r="C23" s="147">
        <v>2</v>
      </c>
      <c r="D23" s="149">
        <f t="shared" si="1"/>
        <v>2</v>
      </c>
      <c r="E23" s="147"/>
      <c r="F23" s="147"/>
      <c r="G23" s="147">
        <v>2</v>
      </c>
      <c r="H23" s="147"/>
      <c r="I23" s="147"/>
      <c r="J23" s="147"/>
      <c r="K23" s="147"/>
      <c r="L23" s="147"/>
      <c r="M23" s="148"/>
    </row>
    <row r="24" spans="1:13">
      <c r="A24" s="314"/>
      <c r="B24" s="145" t="s">
        <v>35</v>
      </c>
      <c r="C24" s="147">
        <v>2</v>
      </c>
      <c r="D24" s="149">
        <f t="shared" si="1"/>
        <v>2</v>
      </c>
      <c r="E24" s="147"/>
      <c r="F24" s="147"/>
      <c r="G24" s="147">
        <v>2</v>
      </c>
      <c r="H24" s="147"/>
      <c r="I24" s="147"/>
      <c r="J24" s="147"/>
      <c r="K24" s="147"/>
      <c r="L24" s="147"/>
      <c r="M24" s="148"/>
    </row>
    <row r="25" spans="1:13">
      <c r="A25" s="314"/>
      <c r="B25" s="145" t="s">
        <v>201</v>
      </c>
      <c r="C25" s="147">
        <v>4</v>
      </c>
      <c r="D25" s="149">
        <f t="shared" si="1"/>
        <v>4</v>
      </c>
      <c r="E25" s="147"/>
      <c r="F25" s="147"/>
      <c r="G25" s="147"/>
      <c r="H25" s="147"/>
      <c r="I25" s="147">
        <v>2</v>
      </c>
      <c r="J25" s="147"/>
      <c r="K25" s="147">
        <v>2</v>
      </c>
      <c r="L25" s="147"/>
      <c r="M25" s="148"/>
    </row>
    <row r="26" spans="1:13">
      <c r="A26" s="314"/>
      <c r="B26" s="145" t="s">
        <v>37</v>
      </c>
      <c r="C26" s="147">
        <v>2</v>
      </c>
      <c r="D26" s="149">
        <f t="shared" si="1"/>
        <v>2</v>
      </c>
      <c r="E26" s="147"/>
      <c r="F26" s="147"/>
      <c r="G26" s="147"/>
      <c r="H26" s="147"/>
      <c r="I26" s="147">
        <v>2</v>
      </c>
      <c r="J26" s="147"/>
      <c r="K26" s="147"/>
      <c r="L26" s="147"/>
      <c r="M26" s="148"/>
    </row>
    <row r="27" spans="1:13">
      <c r="A27" s="314"/>
      <c r="B27" s="150" t="s">
        <v>179</v>
      </c>
      <c r="C27" s="151">
        <v>2</v>
      </c>
      <c r="D27" s="152">
        <f t="shared" si="1"/>
        <v>2</v>
      </c>
      <c r="E27" s="151"/>
      <c r="F27" s="151"/>
      <c r="G27" s="151"/>
      <c r="H27" s="151"/>
      <c r="I27" s="151"/>
      <c r="J27" s="151"/>
      <c r="K27" s="151">
        <v>2</v>
      </c>
      <c r="L27" s="151"/>
      <c r="M27" s="148"/>
    </row>
    <row r="28" spans="1:13">
      <c r="A28" s="314" t="s">
        <v>180</v>
      </c>
      <c r="B28" s="145" t="s">
        <v>202</v>
      </c>
      <c r="C28" s="147">
        <v>18</v>
      </c>
      <c r="D28" s="152">
        <f t="shared" si="1"/>
        <v>28</v>
      </c>
      <c r="E28" s="147">
        <v>8</v>
      </c>
      <c r="F28" s="147"/>
      <c r="G28" s="147">
        <v>8</v>
      </c>
      <c r="H28" s="147"/>
      <c r="I28" s="147">
        <v>6</v>
      </c>
      <c r="J28" s="147"/>
      <c r="K28" s="147">
        <v>6</v>
      </c>
      <c r="L28" s="147"/>
      <c r="M28" s="153"/>
    </row>
    <row r="29" spans="1:13">
      <c r="A29" s="314"/>
      <c r="B29" s="145" t="s">
        <v>40</v>
      </c>
      <c r="C29" s="147">
        <v>2</v>
      </c>
      <c r="D29" s="152">
        <f t="shared" si="1"/>
        <v>2</v>
      </c>
      <c r="E29" s="147">
        <v>2</v>
      </c>
      <c r="F29" s="147"/>
      <c r="G29" s="147"/>
      <c r="H29" s="147"/>
      <c r="I29" s="147"/>
      <c r="J29" s="147"/>
      <c r="K29" s="147"/>
      <c r="L29" s="147"/>
      <c r="M29" s="153"/>
    </row>
    <row r="30" spans="1:13">
      <c r="A30" s="314"/>
      <c r="B30" s="145" t="s">
        <v>41</v>
      </c>
      <c r="C30" s="147">
        <v>2</v>
      </c>
      <c r="D30" s="152">
        <f t="shared" si="1"/>
        <v>2</v>
      </c>
      <c r="E30" s="147"/>
      <c r="F30" s="147"/>
      <c r="G30" s="147"/>
      <c r="H30" s="147"/>
      <c r="I30" s="147">
        <v>2</v>
      </c>
      <c r="J30" s="147"/>
      <c r="K30" s="147"/>
      <c r="L30" s="147"/>
      <c r="M30" s="153"/>
    </row>
    <row r="31" spans="1:13">
      <c r="A31" s="314"/>
      <c r="B31" s="145" t="s">
        <v>203</v>
      </c>
      <c r="C31" s="154">
        <v>2</v>
      </c>
      <c r="D31" s="155">
        <f t="shared" si="1"/>
        <v>4</v>
      </c>
      <c r="E31" s="154"/>
      <c r="F31" s="154"/>
      <c r="G31" s="154"/>
      <c r="H31" s="154"/>
      <c r="I31" s="154"/>
      <c r="J31" s="154"/>
      <c r="K31" s="154">
        <v>2</v>
      </c>
      <c r="L31" s="154">
        <v>2</v>
      </c>
      <c r="M31" s="156"/>
    </row>
    <row r="32" spans="1:13">
      <c r="A32" s="314"/>
      <c r="B32" s="145" t="s">
        <v>43</v>
      </c>
      <c r="C32" s="147">
        <v>2</v>
      </c>
      <c r="D32" s="152">
        <f t="shared" si="1"/>
        <v>2</v>
      </c>
      <c r="E32" s="147"/>
      <c r="F32" s="147"/>
      <c r="G32" s="147"/>
      <c r="H32" s="147"/>
      <c r="I32" s="147">
        <v>2</v>
      </c>
      <c r="J32" s="147"/>
      <c r="K32" s="147"/>
      <c r="L32" s="147"/>
      <c r="M32" s="153"/>
    </row>
    <row r="33" spans="1:13">
      <c r="A33" s="314"/>
      <c r="B33" s="145" t="s">
        <v>44</v>
      </c>
      <c r="C33" s="147">
        <v>2</v>
      </c>
      <c r="D33" s="152">
        <f t="shared" si="1"/>
        <v>2</v>
      </c>
      <c r="E33" s="147"/>
      <c r="F33" s="147"/>
      <c r="G33" s="147"/>
      <c r="H33" s="147"/>
      <c r="I33" s="147"/>
      <c r="J33" s="147"/>
      <c r="K33" s="147">
        <v>2</v>
      </c>
      <c r="L33" s="147"/>
      <c r="M33" s="153"/>
    </row>
    <row r="34" spans="1:13">
      <c r="A34" s="314"/>
      <c r="B34" s="145" t="s">
        <v>45</v>
      </c>
      <c r="C34" s="147">
        <v>2</v>
      </c>
      <c r="D34" s="149">
        <f t="shared" si="1"/>
        <v>2</v>
      </c>
      <c r="E34" s="147"/>
      <c r="F34" s="147"/>
      <c r="G34" s="147"/>
      <c r="H34" s="147"/>
      <c r="I34" s="147">
        <v>2</v>
      </c>
      <c r="J34" s="147"/>
      <c r="K34" s="147"/>
      <c r="L34" s="147"/>
      <c r="M34" s="153"/>
    </row>
    <row r="35" spans="1:13">
      <c r="A35" s="315" t="s">
        <v>204</v>
      </c>
      <c r="B35" s="315"/>
      <c r="C35" s="183">
        <f>SUM(C16:C34)</f>
        <v>58</v>
      </c>
      <c r="D35" s="184">
        <f t="shared" si="1"/>
        <v>74</v>
      </c>
      <c r="E35" s="183">
        <f t="shared" ref="E35:L35" si="2">IF(SUM(E14:E34)=0,"",SUM(E14:E34))</f>
        <v>18</v>
      </c>
      <c r="F35" s="183" t="str">
        <f t="shared" si="2"/>
        <v/>
      </c>
      <c r="G35" s="183">
        <f t="shared" si="2"/>
        <v>20</v>
      </c>
      <c r="H35" s="183" t="str">
        <f t="shared" si="2"/>
        <v/>
      </c>
      <c r="I35" s="183">
        <f t="shared" si="2"/>
        <v>18</v>
      </c>
      <c r="J35" s="183" t="str">
        <f t="shared" si="2"/>
        <v/>
      </c>
      <c r="K35" s="183">
        <f t="shared" si="2"/>
        <v>16</v>
      </c>
      <c r="L35" s="183">
        <f t="shared" si="2"/>
        <v>2</v>
      </c>
      <c r="M35" s="160"/>
    </row>
    <row r="36" spans="1:13">
      <c r="A36" s="304" t="s">
        <v>185</v>
      </c>
      <c r="B36" s="159" t="s">
        <v>49</v>
      </c>
      <c r="C36" s="149">
        <v>1</v>
      </c>
      <c r="D36" s="149">
        <v>2</v>
      </c>
      <c r="E36" s="160"/>
      <c r="F36" s="160"/>
      <c r="G36" s="160"/>
      <c r="H36" s="160"/>
      <c r="I36" s="160"/>
      <c r="J36" s="160"/>
      <c r="K36" s="160"/>
      <c r="L36" s="160"/>
      <c r="M36" s="161"/>
    </row>
    <row r="37" spans="1:13">
      <c r="A37" s="304"/>
      <c r="B37" s="159" t="s">
        <v>50</v>
      </c>
      <c r="C37" s="149">
        <v>2</v>
      </c>
      <c r="D37" s="149">
        <v>2</v>
      </c>
      <c r="E37" s="160"/>
      <c r="F37" s="160"/>
      <c r="G37" s="160"/>
      <c r="H37" s="160"/>
      <c r="I37" s="160"/>
      <c r="J37" s="160"/>
      <c r="K37" s="160"/>
      <c r="L37" s="160"/>
      <c r="M37" s="161"/>
    </row>
    <row r="38" spans="1:13">
      <c r="A38" s="304"/>
      <c r="B38" s="159" t="s">
        <v>51</v>
      </c>
      <c r="C38" s="149">
        <v>2</v>
      </c>
      <c r="D38" s="149">
        <v>2</v>
      </c>
      <c r="E38" s="160"/>
      <c r="F38" s="160"/>
      <c r="G38" s="160"/>
      <c r="H38" s="160"/>
      <c r="I38" s="160"/>
      <c r="J38" s="160"/>
      <c r="K38" s="160"/>
      <c r="L38" s="160"/>
      <c r="M38" s="161"/>
    </row>
    <row r="39" spans="1:13">
      <c r="A39" s="304"/>
      <c r="B39" s="159" t="s">
        <v>52</v>
      </c>
      <c r="C39" s="149">
        <v>2</v>
      </c>
      <c r="D39" s="149">
        <v>2</v>
      </c>
      <c r="E39" s="160"/>
      <c r="F39" s="160"/>
      <c r="G39" s="160"/>
      <c r="H39" s="160"/>
      <c r="I39" s="160"/>
      <c r="J39" s="160"/>
      <c r="K39" s="160"/>
      <c r="L39" s="160"/>
      <c r="M39" s="161"/>
    </row>
    <row r="40" spans="1:13">
      <c r="A40" s="304"/>
      <c r="B40" s="159" t="s">
        <v>53</v>
      </c>
      <c r="C40" s="149">
        <v>2</v>
      </c>
      <c r="D40" s="149">
        <v>2</v>
      </c>
      <c r="E40" s="160"/>
      <c r="F40" s="160"/>
      <c r="G40" s="160"/>
      <c r="H40" s="160"/>
      <c r="I40" s="160"/>
      <c r="J40" s="160"/>
      <c r="K40" s="160"/>
      <c r="L40" s="160"/>
      <c r="M40" s="161"/>
    </row>
    <row r="41" spans="1:13">
      <c r="A41" s="304"/>
      <c r="B41" s="159" t="s">
        <v>54</v>
      </c>
      <c r="C41" s="149">
        <v>2</v>
      </c>
      <c r="D41" s="149">
        <v>3</v>
      </c>
      <c r="E41" s="160"/>
      <c r="F41" s="160"/>
      <c r="G41" s="160"/>
      <c r="H41" s="160"/>
      <c r="I41" s="185">
        <v>3</v>
      </c>
      <c r="J41" s="160"/>
      <c r="K41" s="160"/>
      <c r="L41" s="160"/>
      <c r="M41" s="161"/>
    </row>
    <row r="42" spans="1:13">
      <c r="A42" s="304"/>
      <c r="B42" s="159" t="s">
        <v>123</v>
      </c>
      <c r="C42" s="149">
        <v>2</v>
      </c>
      <c r="D42" s="149">
        <v>2</v>
      </c>
      <c r="E42" s="160"/>
      <c r="F42" s="160"/>
      <c r="G42" s="160"/>
      <c r="H42" s="160"/>
      <c r="I42" s="185"/>
      <c r="J42" s="160"/>
      <c r="K42" s="160"/>
      <c r="L42" s="160"/>
      <c r="M42" s="161"/>
    </row>
    <row r="43" spans="1:13">
      <c r="A43" s="304"/>
      <c r="B43" s="159" t="s">
        <v>187</v>
      </c>
      <c r="C43" s="149">
        <v>2</v>
      </c>
      <c r="D43" s="149">
        <v>2</v>
      </c>
      <c r="E43" s="160"/>
      <c r="F43" s="160"/>
      <c r="G43" s="160"/>
      <c r="H43" s="160"/>
      <c r="I43" s="160"/>
      <c r="J43" s="160"/>
      <c r="K43" s="160"/>
      <c r="L43" s="160"/>
      <c r="M43" s="161"/>
    </row>
    <row r="44" spans="1:13" ht="32.25" customHeight="1" thickBot="1">
      <c r="A44" s="290" t="s">
        <v>205</v>
      </c>
      <c r="B44" s="290"/>
      <c r="C44" s="161">
        <v>10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60"/>
    </row>
    <row r="45" spans="1:13" ht="114" customHeight="1" thickTop="1" thickBot="1">
      <c r="A45" s="186" t="s">
        <v>189</v>
      </c>
      <c r="B45" s="311" t="s">
        <v>206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</row>
    <row r="46" spans="1:13" ht="17.25" thickTop="1"/>
  </sheetData>
  <mergeCells count="24">
    <mergeCell ref="A11:A12"/>
    <mergeCell ref="A1:M1"/>
    <mergeCell ref="A2:A5"/>
    <mergeCell ref="B2:B5"/>
    <mergeCell ref="C2:C5"/>
    <mergeCell ref="D2:D5"/>
    <mergeCell ref="E2:L2"/>
    <mergeCell ref="M2:M5"/>
    <mergeCell ref="E3:H3"/>
    <mergeCell ref="I3:L3"/>
    <mergeCell ref="E4:F4"/>
    <mergeCell ref="G4:H4"/>
    <mergeCell ref="I4:J4"/>
    <mergeCell ref="K4:L4"/>
    <mergeCell ref="A6:A9"/>
    <mergeCell ref="A10:B10"/>
    <mergeCell ref="A44:B44"/>
    <mergeCell ref="B45:M45"/>
    <mergeCell ref="A13:B13"/>
    <mergeCell ref="A14:A15"/>
    <mergeCell ref="A16:A27"/>
    <mergeCell ref="A28:A34"/>
    <mergeCell ref="A35:B35"/>
    <mergeCell ref="A36:A43"/>
  </mergeCells>
  <phoneticPr fontId="4" type="noConversion"/>
  <pageMargins left="0.75" right="0.75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6</vt:i4>
      </vt:variant>
    </vt:vector>
  </HeadingPairs>
  <TitlesOfParts>
    <vt:vector size="16" baseType="lpstr">
      <vt:lpstr>108學年度</vt:lpstr>
      <vt:lpstr>107學年度</vt:lpstr>
      <vt:lpstr>106學年度</vt:lpstr>
      <vt:lpstr>105學年</vt:lpstr>
      <vt:lpstr>104學年</vt:lpstr>
      <vt:lpstr>103學年</vt:lpstr>
      <vt:lpstr>102學年</vt:lpstr>
      <vt:lpstr>101學年</vt:lpstr>
      <vt:lpstr>100學年</vt:lpstr>
      <vt:lpstr>99學年</vt:lpstr>
      <vt:lpstr>'103學年'!Print_Area</vt:lpstr>
      <vt:lpstr>'104學年'!Print_Area</vt:lpstr>
      <vt:lpstr>'107學年度'!Print_Area</vt:lpstr>
      <vt:lpstr>'108學年度'!Print_Area</vt:lpstr>
      <vt:lpstr>'99學年'!Print_Area</vt:lpstr>
      <vt:lpstr>'99學年'!Print_Titles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PC-2</cp:lastModifiedBy>
  <cp:lastPrinted>2016-11-22T10:11:25Z</cp:lastPrinted>
  <dcterms:created xsi:type="dcterms:W3CDTF">2016-08-03T02:46:08Z</dcterms:created>
  <dcterms:modified xsi:type="dcterms:W3CDTF">2019-10-08T03:40:08Z</dcterms:modified>
</cp:coreProperties>
</file>